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imm\AppData\Local\Fabasoft\Work\"/>
    </mc:Choice>
  </mc:AlternateContent>
  <bookViews>
    <workbookView xWindow="636" yWindow="0" windowWidth="18876" windowHeight="9900" tabRatio="911" activeTab="4"/>
  </bookViews>
  <sheets>
    <sheet name="Gesamtkostenaufstellung" sheetId="7" r:id="rId1"/>
    <sheet name="Projektstrukturplan" sheetId="6" r:id="rId2"/>
    <sheet name="Personalkosten" sheetId="4" r:id="rId3"/>
    <sheet name="ext. Dienstleistungen" sheetId="9" r:id="rId4"/>
    <sheet name="Formblatt Tätigkeiten" sheetId="10" r:id="rId5"/>
    <sheet name="Deckblatt" sheetId="14" r:id="rId6"/>
    <sheet name="Abrechnung ext.Dienstleistungen" sheetId="11" r:id="rId7"/>
    <sheet name="Abrechnung Personalkosten" sheetId="12" r:id="rId8"/>
    <sheet name="Soll-Ist-Vergleich" sheetId="13" r:id="rId9"/>
  </sheets>
  <definedNames>
    <definedName name="_xlnm.Print_Area" localSheetId="5">Deckblatt!$A$1:$D$50</definedName>
    <definedName name="_xlnm.Print_Area" localSheetId="4">'Formblatt Tätigkeiten'!$A$1:$D$69</definedName>
    <definedName name="_xlnm.Print_Area" localSheetId="2">Personalkosten!$A$1:$M$17</definedName>
    <definedName name="_xlnm.Print_Area" localSheetId="1">Projektstrukturplan!$A$1:$G$50</definedName>
    <definedName name="N_GBMG" localSheetId="5">#REF!</definedName>
    <definedName name="N_GBMG" localSheetId="4">#REF!</definedName>
    <definedName name="N_GBMG">#REF!</definedName>
    <definedName name="OLE_LINK2" localSheetId="2">Personalkosten!#REF!</definedName>
  </definedNames>
  <calcPr calcId="162913"/>
</workbook>
</file>

<file path=xl/calcChain.xml><?xml version="1.0" encoding="utf-8"?>
<calcChain xmlns="http://schemas.openxmlformats.org/spreadsheetml/2006/main">
  <c r="G10" i="4" l="1"/>
  <c r="G13" i="4"/>
  <c r="F13" i="4"/>
  <c r="G9" i="4"/>
  <c r="G8" i="4"/>
  <c r="D20" i="12"/>
  <c r="D19" i="12"/>
  <c r="D18" i="12"/>
  <c r="D17" i="12"/>
  <c r="D16" i="12"/>
  <c r="D15" i="12"/>
  <c r="D14" i="12"/>
  <c r="D13" i="12"/>
  <c r="D12" i="12"/>
  <c r="D11" i="12"/>
  <c r="B15" i="14"/>
  <c r="B67" i="10"/>
  <c r="C9" i="12"/>
  <c r="C24" i="12"/>
  <c r="D10" i="12"/>
  <c r="H8" i="13"/>
  <c r="G12" i="13"/>
  <c r="B12" i="13"/>
  <c r="H11" i="13"/>
  <c r="E11" i="13"/>
  <c r="D11" i="13"/>
  <c r="H10" i="13"/>
  <c r="E10" i="13"/>
  <c r="D10" i="13"/>
  <c r="E9" i="13"/>
  <c r="E8" i="13"/>
  <c r="D23" i="12"/>
  <c r="D22" i="12"/>
  <c r="D21" i="12"/>
  <c r="K19" i="11"/>
  <c r="J19" i="11"/>
  <c r="H19" i="11"/>
  <c r="M18" i="11"/>
  <c r="L18" i="11"/>
  <c r="I18" i="11"/>
  <c r="N18" i="11"/>
  <c r="M17" i="11"/>
  <c r="L17" i="11"/>
  <c r="I17" i="11"/>
  <c r="N17" i="11"/>
  <c r="M16" i="11"/>
  <c r="L16" i="11"/>
  <c r="I16" i="11"/>
  <c r="M15" i="11"/>
  <c r="L15" i="11"/>
  <c r="I15" i="11"/>
  <c r="M14" i="11"/>
  <c r="L14" i="11"/>
  <c r="N14" i="11"/>
  <c r="I14" i="11"/>
  <c r="M13" i="11"/>
  <c r="L13" i="11"/>
  <c r="I13" i="11"/>
  <c r="M12" i="11"/>
  <c r="L12" i="11"/>
  <c r="I12" i="11"/>
  <c r="M11" i="11"/>
  <c r="L11" i="11"/>
  <c r="N11" i="11"/>
  <c r="I11" i="11"/>
  <c r="M10" i="11"/>
  <c r="L10" i="11"/>
  <c r="N10" i="11"/>
  <c r="I10" i="11"/>
  <c r="M9" i="11"/>
  <c r="L9" i="11"/>
  <c r="I9" i="11"/>
  <c r="M8" i="11"/>
  <c r="L8" i="11"/>
  <c r="I8" i="11"/>
  <c r="M7" i="11"/>
  <c r="M19" i="11"/>
  <c r="L7" i="11"/>
  <c r="L19" i="11"/>
  <c r="I7" i="11"/>
  <c r="I19" i="11"/>
  <c r="B66" i="10"/>
  <c r="D8" i="7"/>
  <c r="D10" i="7"/>
  <c r="E23" i="9"/>
  <c r="D9" i="7"/>
  <c r="G11" i="4"/>
  <c r="G12" i="4"/>
  <c r="N9" i="11"/>
  <c r="N13" i="11"/>
  <c r="N16" i="11"/>
  <c r="N8" i="11"/>
  <c r="N12" i="11"/>
  <c r="N15" i="11"/>
  <c r="N7" i="11"/>
  <c r="N19" i="11"/>
  <c r="C12" i="13"/>
  <c r="D8" i="13"/>
  <c r="D9" i="13"/>
  <c r="H9" i="13"/>
  <c r="H12" i="13"/>
  <c r="D12" i="13"/>
  <c r="D9" i="12"/>
  <c r="D24" i="12"/>
</calcChain>
</file>

<file path=xl/sharedStrings.xml><?xml version="1.0" encoding="utf-8"?>
<sst xmlns="http://schemas.openxmlformats.org/spreadsheetml/2006/main" count="168" uniqueCount="140">
  <si>
    <t>Summe</t>
  </si>
  <si>
    <t>Beschreibung</t>
  </si>
  <si>
    <t>Zeitplan</t>
  </si>
  <si>
    <t>Projektstrukturplan</t>
  </si>
  <si>
    <t>AP1</t>
  </si>
  <si>
    <t>AP2</t>
  </si>
  <si>
    <t>AP3</t>
  </si>
  <si>
    <t>AP4</t>
  </si>
  <si>
    <t>AP5</t>
  </si>
  <si>
    <t>mm/jj - mm/jj</t>
  </si>
  <si>
    <t>Nr.</t>
  </si>
  <si>
    <t>Externe Dienstleistungen</t>
  </si>
  <si>
    <t>Kosten</t>
  </si>
  <si>
    <t>Auf dieser Seite bitte nichts eintragen! Eintragungsmöglichkeiten und weitere Informationen finden sie auf den weiteren Tabellenblättern.</t>
  </si>
  <si>
    <t>Kostenart</t>
  </si>
  <si>
    <t>Kosten in €</t>
  </si>
  <si>
    <t>ext. Dienstleistungen</t>
  </si>
  <si>
    <t>Personalkosten</t>
  </si>
  <si>
    <t>Pauschalstundensatz</t>
  </si>
  <si>
    <t>Projektstunden</t>
  </si>
  <si>
    <t>(€)</t>
  </si>
  <si>
    <t>€</t>
  </si>
  <si>
    <t>Max Mustermann</t>
  </si>
  <si>
    <t>Datum</t>
  </si>
  <si>
    <t>in hh:mm</t>
  </si>
  <si>
    <t>Unterschrift:</t>
  </si>
  <si>
    <t>Formblatt für Tätigkeitsaufzeichnungen</t>
  </si>
  <si>
    <r>
      <t>Bitte beachten Sie:</t>
    </r>
    <r>
      <rPr>
        <sz val="10"/>
        <rFont val="Arial"/>
        <family val="2"/>
      </rPr>
      <t xml:space="preserve"> Es können bei der Endabrechnung nur solche Kosten anerkannt werden, für die die Projektrelevanz nachgewiesen werden kann.</t>
    </r>
  </si>
  <si>
    <r>
      <t xml:space="preserve">Für die </t>
    </r>
    <r>
      <rPr>
        <b/>
        <sz val="10"/>
        <color indexed="30"/>
        <rFont val="Arial"/>
        <family val="2"/>
      </rPr>
      <t>Endabrechnung</t>
    </r>
    <r>
      <rPr>
        <b/>
        <sz val="10"/>
        <rFont val="Arial"/>
        <family val="2"/>
      </rPr>
      <t xml:space="preserve"> sind zusätzlich die </t>
    </r>
    <r>
      <rPr>
        <b/>
        <sz val="10"/>
        <color indexed="30"/>
        <rFont val="Arial"/>
        <family val="2"/>
      </rPr>
      <t>blau</t>
    </r>
    <r>
      <rPr>
        <b/>
        <sz val="10"/>
        <rFont val="Arial"/>
        <family val="2"/>
      </rPr>
      <t xml:space="preserve"> markierten Registerkarten auszufüllen!</t>
    </r>
  </si>
  <si>
    <r>
      <t xml:space="preserve">Für die </t>
    </r>
    <r>
      <rPr>
        <b/>
        <sz val="10"/>
        <color indexed="51"/>
        <rFont val="Arial"/>
        <family val="2"/>
      </rPr>
      <t>Antragseinreichung</t>
    </r>
    <r>
      <rPr>
        <b/>
        <sz val="10"/>
        <rFont val="Arial"/>
        <family val="2"/>
      </rPr>
      <t xml:space="preserve"> sind nur die </t>
    </r>
    <r>
      <rPr>
        <b/>
        <sz val="10"/>
        <color indexed="51"/>
        <rFont val="Arial"/>
        <family val="2"/>
      </rPr>
      <t>orange</t>
    </r>
    <r>
      <rPr>
        <b/>
        <sz val="10"/>
        <rFont val="Arial"/>
        <family val="2"/>
      </rPr>
      <t xml:space="preserve"> markierten Registerkarten auszufüllen!</t>
    </r>
  </si>
  <si>
    <t>Beleg-Nr.</t>
  </si>
  <si>
    <t>Rechnungs-Nr.</t>
  </si>
  <si>
    <t>Bestell-datum</t>
  </si>
  <si>
    <t>Rechnungs-datum</t>
  </si>
  <si>
    <t>Zahlungs-datum</t>
  </si>
  <si>
    <t>Lieferfirma</t>
  </si>
  <si>
    <t>Gegenstand</t>
  </si>
  <si>
    <t>Skonti, Rabatte 
in € (brutto)</t>
  </si>
  <si>
    <t>Förderungs-relevanter Nettobetrag in €</t>
  </si>
  <si>
    <t>nicht förderbar</t>
  </si>
  <si>
    <t>förderbar</t>
  </si>
  <si>
    <t>Kommentar</t>
  </si>
  <si>
    <t>ausführende Firma</t>
  </si>
  <si>
    <t>Kurzbeschreibung der Anschaffung/ Investition/ Leistung</t>
  </si>
  <si>
    <t>angebotene Skonti, Rabatte, Deckungs- u. Haftungs-rücklässe</t>
  </si>
  <si>
    <t>lt. Zahlungs-beleg</t>
  </si>
  <si>
    <t>vom förderungs-relevanten Nettobetrag nicht förderbar</t>
  </si>
  <si>
    <t xml:space="preserve"> = förderungs-relevanter Nettobetrag abzügl. nicht förderbar</t>
  </si>
  <si>
    <t>Begründung/ Berechnung von Abzügen, 
allfällige sonst. Kommentare</t>
  </si>
  <si>
    <t>Kostenart lt. Fördervertrag</t>
  </si>
  <si>
    <t>SOLL
in €</t>
  </si>
  <si>
    <t>IST
in €</t>
  </si>
  <si>
    <t>Berechnung der Differenz der Spalten "Soll" und "Ist"</t>
  </si>
  <si>
    <t xml:space="preserve"> Abweichungen von über +/- 10% gegenüber "Ist" sind  zu begründen</t>
  </si>
  <si>
    <t>Begründung von Abweichungen über +/- 10%</t>
  </si>
  <si>
    <t>Summen</t>
  </si>
  <si>
    <t>Abrechnung externe Dienstleistungen</t>
  </si>
  <si>
    <t>Abrechnung Personalkosten</t>
  </si>
  <si>
    <t>Soll-Ist-Vergleich</t>
  </si>
  <si>
    <t xml:space="preserve">getätigte Ausgaben pro Kostenart </t>
  </si>
  <si>
    <t>genehmigter Betrag lt. Fördervertrag</t>
  </si>
  <si>
    <t>Zuordnung lt. Fördervertrag</t>
  </si>
  <si>
    <t>förderbare Projektkosten in €</t>
  </si>
  <si>
    <t xml:space="preserve">Abzug von Kosten in Höhe von € 
</t>
  </si>
  <si>
    <t>Geburtsdatum, FB-Nummer ODER ZVR-Nummer</t>
  </si>
  <si>
    <t>Anschrift</t>
  </si>
  <si>
    <t>Förderaktion</t>
  </si>
  <si>
    <t>Geschäftszahl</t>
  </si>
  <si>
    <t>Projekttitel</t>
  </si>
  <si>
    <t>Durchführungszeitraum</t>
  </si>
  <si>
    <t>bis</t>
  </si>
  <si>
    <t>Endabrechnung (j/n)</t>
  </si>
  <si>
    <t>ja/nein</t>
  </si>
  <si>
    <t>Betrag in €</t>
  </si>
  <si>
    <t>Förderstelle</t>
  </si>
  <si>
    <t>Bewilligungsdatum</t>
  </si>
  <si>
    <t>Bewilligungsbetrag</t>
  </si>
  <si>
    <t>Beantragungsdatum</t>
  </si>
  <si>
    <t>Bank</t>
  </si>
  <si>
    <t>IBAN</t>
  </si>
  <si>
    <t>BIC</t>
  </si>
  <si>
    <t>Ort, Datum</t>
  </si>
  <si>
    <t>Beschäftigungsausmaß im Unternehmen</t>
  </si>
  <si>
    <t>Tätigkeit im Projekt</t>
  </si>
  <si>
    <t>Funktion im Unternehmen</t>
  </si>
  <si>
    <t>h</t>
  </si>
  <si>
    <r>
      <t xml:space="preserve">Zur klaren Darstellung der inhaltlichen Angaben des Projektes muss der unten angeführte Projektstrukturplan ausgefüllt werden. </t>
    </r>
    <r>
      <rPr>
        <b/>
        <sz val="10"/>
        <rFont val="Arial"/>
        <family val="2"/>
      </rPr>
      <t>Das Projekt ist inhaltlich in Arbeitspakete zu teilen, die jeweils kurz und prägnant zu beschreiben sind. Achten Sie darauf, dass die Arbeitspakte so beschrieben sind, dass die Förderstelle die in den einzelnen Arbeitspakten geplanten Stunden nachvollziehen kann.</t>
    </r>
  </si>
  <si>
    <t>Vorname, Nachname</t>
  </si>
  <si>
    <t>geplante Projektstunden internes Personal</t>
  </si>
  <si>
    <t>geplante Projektstunden externe Dienstleistung</t>
  </si>
  <si>
    <t>z.B. anhand von Angeboten, Beauftragungen und Leistungsnachweisen</t>
  </si>
  <si>
    <t>wahrheitsgemäß sind und die ausgewiesenen Beträge ausschließlich Ausgaben im Rahmen des geförderten Projektes betreffen.</t>
  </si>
  <si>
    <t>Die Förderungen sollen auf folgendes Geschäftskonto angewiesen werden:</t>
  </si>
  <si>
    <t>Firmenmäßige Fertigung der Fördernehmerin</t>
  </si>
  <si>
    <t xml:space="preserve"> </t>
  </si>
  <si>
    <t>Wird von Förderstelle ausgefüllt</t>
  </si>
  <si>
    <t>Bei Projekten, welche unter der De-Minimis-Verordnung gefördert wurden, gibt die Fördernehmerin bekannt, dass er in den letzten 3 Geschäftsjahren folgende weitere De-Minimis-Förderungen erhalten hat:</t>
  </si>
  <si>
    <t>Die Fördernehmerinn bestätigt, dass keine Lieferungen von verbundenen Unternehmen im Rahmen der Bearbeitung des Projektes in Anspruch genommen wurden.</t>
  </si>
  <si>
    <t>Die Fördernehmerin erklärt hiermit ausdrücklich, dass die Angaben in den vorliegenden Formblättern über Kosten in Höhe von</t>
  </si>
  <si>
    <t>Fördernehmerin</t>
  </si>
  <si>
    <t>AP6</t>
  </si>
  <si>
    <t>Anna Beispiel</t>
  </si>
  <si>
    <t>AP1: Literaturrecherche</t>
  </si>
  <si>
    <t>Die Fördernehmerin bestätigt, dass die angeführten Rechnungen vollständig bezahlt wurden und (bei Endabrechnung) das Projekt abgeschlossen ist.</t>
  </si>
  <si>
    <t>Für das vorliegende Projekt wurden weitere Förderungen, welche nicht bereits im Förderantrag angegeben wurden, gewährt:</t>
  </si>
  <si>
    <t>Folgende Förderungen wurden im thematischen Kontext zum Vorhaben im selben Vorhabenszeitraum bzw. für dieselben vertragsgegenständlichen Vorhabenskosten gewährt:</t>
  </si>
  <si>
    <r>
      <t xml:space="preserve">Geschäftskonto </t>
    </r>
    <r>
      <rPr>
        <sz val="10"/>
        <rFont val="Arial"/>
        <family val="2"/>
      </rPr>
      <t>lautend auf</t>
    </r>
  </si>
  <si>
    <t xml:space="preserve">Mit ihrer Unterschrift bestätigt die Fördernehmerin die Richtigkeit der Angaben, sowie dass die eingereichten Kosten von keiner anderen Stelle in unzulässiger Weise ebenfalls gefördert wurden oder werden. Dies beinhaltet sämtliche beantragte, genehmigte oder bereits erhaltene Förderungen 
i) im thematischen Kontext zum Vorhaben im selben Vorhabenszeitraum sowie 
ii) für dieselben vertragsgegenständlichen Vorhabenskosten. </t>
  </si>
  <si>
    <t>Rechnungs-betrag in €
inkl. USt</t>
  </si>
  <si>
    <t>Rechnungs-betrag in € 
ohne USt</t>
  </si>
  <si>
    <t>Zahlungs-betrag
inkl. USt in €</t>
  </si>
  <si>
    <t>Zahlungsbetrag abzüglich USt, Skonti, Rabatte, Deckungs- und Haftungs-rücklässe</t>
  </si>
  <si>
    <t>Weiße Felder werden von der Förderwerberin ausgefüllt.</t>
  </si>
  <si>
    <t>Mehr-/ Minderkosten in €</t>
  </si>
  <si>
    <t>Abweichung 
in % je Kostenart</t>
  </si>
  <si>
    <t>geplante Projektstunden</t>
  </si>
  <si>
    <r>
      <t xml:space="preserve">Geben Sie hier die Projektmiterarbeiterinnen und Projektmitarbeiter an und tragen Sie die pro Person geplanten Projektstunden ein. 
</t>
    </r>
    <r>
      <rPr>
        <b/>
        <sz val="11"/>
        <rFont val="Arial"/>
        <family val="2"/>
      </rPr>
      <t>Der Pauschalstundensatz von € 30,- ist für alle Projektmitarbeiterinnen und Projektmitarbeiter anzuwenden.</t>
    </r>
  </si>
  <si>
    <t>Kosten laut  Angebot</t>
  </si>
  <si>
    <t>Füllen Sie pro Lieferfirma eine separate Zeile aus und laden Sie die entsprechenden Angebote im Wirtschaftsförderungsportal hoch.</t>
  </si>
  <si>
    <t>Förderbar sind Kosten für projektrelevante Auftragsforschung und der Zukauf projektrelevanten Fachwissens (ausschließlich technisch / wissenschaftlich).</t>
  </si>
  <si>
    <t>Summe Personalkosten</t>
  </si>
  <si>
    <t>Summe externe Dienstleistungen</t>
  </si>
  <si>
    <t xml:space="preserve">Geben Sie die Projektmitarbeiterinnen und Projektmitarbeiter ein und übertragen Sie die
Projektstunden aus dem Formblatt "Tätigkeiten" der jeweiligen Mitarbeiterin / des jeweiligen Mitarbeiters. </t>
  </si>
  <si>
    <t>Summe Projektstunden</t>
  </si>
  <si>
    <t>Summe Projektstunden Dezimal</t>
  </si>
  <si>
    <t>als Dezimalzahl</t>
  </si>
  <si>
    <t>Beschreibung der Tätigkeit</t>
  </si>
  <si>
    <t>Kurzbeschreibung der durchgeführten projektrelevanten Tätigkeit 
mit Angabe des jeweiligen Arbeitspakets (AP)</t>
  </si>
  <si>
    <t xml:space="preserve">Gelbe Felder werden automatisch bzw. von der Förderderstelle aufgefüllt. </t>
  </si>
  <si>
    <t>geplante Kosten</t>
  </si>
  <si>
    <t>Angebot [Datum]</t>
  </si>
  <si>
    <t>Tätigkeiten im Projekt</t>
  </si>
  <si>
    <t>Erklärung zur Endabrechnung</t>
  </si>
  <si>
    <t>[WST3-Zahl]</t>
  </si>
  <si>
    <t>Bitte füllen Sie nur die weißen Feldern aus.</t>
  </si>
  <si>
    <t xml:space="preserve">Gelb hinterlegte Felder werden von der Förderderstelle ausgefüllt. </t>
  </si>
  <si>
    <t>Grau hinterlegte Felder werden automatisch ausgefüllt.</t>
  </si>
  <si>
    <t>Gesamtkostenaufstellung inno4KMU</t>
  </si>
  <si>
    <r>
      <rPr>
        <b/>
        <sz val="10"/>
        <rFont val="Arial"/>
        <family val="2"/>
      </rPr>
      <t>Bitte beachten Sie:</t>
    </r>
    <r>
      <rPr>
        <sz val="10"/>
        <rFont val="Arial"/>
        <family val="2"/>
      </rPr>
      <t xml:space="preserve"> Es sind nur </t>
    </r>
    <r>
      <rPr>
        <b/>
        <sz val="10"/>
        <rFont val="Arial"/>
        <family val="2"/>
      </rPr>
      <t>projektrelevante</t>
    </r>
    <r>
      <rPr>
        <sz val="10"/>
        <rFont val="Arial"/>
        <family val="2"/>
      </rPr>
      <t xml:space="preserve"> Stunden der Projektmitarbeiterinnen und Projektmitarbeiter förderbar. Diese Stunden sind bei der Endabrechnung anhand von detaillierten, aussagekräftigen Tätigkeitsaufzeichnungen nachzuweisen. (Formblatt = FB Tätigkeiten) 
</t>
    </r>
    <r>
      <rPr>
        <b/>
        <sz val="10"/>
        <color rgb="FFFF0000"/>
        <rFont val="Arial"/>
        <family val="2"/>
      </rPr>
      <t>Es wird empfohlen, ab Projektbeginn die Tätigkeitsaufzeichnungen zu führen. Diese sind tageweise im Formblatt "Tätigkeiten" aufzuzeichnen.
Tätigkeiten in Bezug auf die Förderabwicklung sind nicht förderfähig.</t>
    </r>
  </si>
  <si>
    <t>je Mitarbeiterin bzw. Mitarbeiter ist ein Tabellenblatt auszufüllen (dieses Registerblatt kann bei Bedarf dupliziert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</si>
</sst>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 #,##0.00\ [$€]_-;_-* &quot;-&quot;??\ [$€]_-;_-@_-"/>
    <numFmt numFmtId="165" formatCode="h:mm"/>
    <numFmt numFmtId="166" formatCode="[$-F800]dddd\,\ mmmm\ dd\,\ yyyy"/>
    <numFmt numFmtId="167" formatCode="h:mm;@"/>
    <numFmt numFmtId="168" formatCode="[hh]:mm"/>
    <numFmt numFmtId="169" formatCode="#,##0.00_ ;\-#,##0.00\ "/>
  </numFmts>
  <fonts count="25" x14ac:knownFonts="1">
    <font>
      <sz val="10"/>
      <name val="Arial"/>
    </font>
    <font>
      <sz val="10"/>
      <name val="Arial"/>
    </font>
    <font>
      <sz val="8"/>
      <name val="Arial"/>
      <family val="2"/>
    </font>
    <font>
      <b/>
      <sz val="12"/>
      <name val="Arial"/>
      <family val="2"/>
    </font>
    <font>
      <b/>
      <sz val="10"/>
      <name val="Arial"/>
      <family val="2"/>
    </font>
    <font>
      <sz val="10"/>
      <name val="Arial"/>
      <family val="2"/>
    </font>
    <font>
      <sz val="10"/>
      <color indexed="9"/>
      <name val="Arial"/>
      <family val="2"/>
    </font>
    <font>
      <sz val="8"/>
      <name val="Arial"/>
      <family val="2"/>
    </font>
    <font>
      <sz val="10"/>
      <name val="Arial"/>
      <family val="2"/>
    </font>
    <font>
      <sz val="11"/>
      <name val="Arial"/>
      <family val="2"/>
    </font>
    <font>
      <sz val="11"/>
      <name val="Arial"/>
      <family val="2"/>
    </font>
    <font>
      <b/>
      <sz val="18"/>
      <color indexed="9"/>
      <name val="Arial"/>
      <family val="2"/>
    </font>
    <font>
      <b/>
      <sz val="18"/>
      <name val="Arial"/>
      <family val="2"/>
    </font>
    <font>
      <sz val="10"/>
      <name val="Arial"/>
      <family val="2"/>
    </font>
    <font>
      <b/>
      <sz val="16"/>
      <color indexed="9"/>
      <name val="Arial"/>
      <family val="2"/>
    </font>
    <font>
      <b/>
      <sz val="11"/>
      <name val="Arial"/>
      <family val="2"/>
    </font>
    <font>
      <b/>
      <sz val="10"/>
      <color indexed="51"/>
      <name val="Arial"/>
      <family val="2"/>
    </font>
    <font>
      <b/>
      <sz val="10"/>
      <color indexed="30"/>
      <name val="Arial"/>
      <family val="2"/>
    </font>
    <font>
      <b/>
      <i/>
      <sz val="10"/>
      <name val="Arial"/>
      <family val="2"/>
    </font>
    <font>
      <i/>
      <sz val="8"/>
      <name val="Arial"/>
      <family val="2"/>
    </font>
    <font>
      <i/>
      <sz val="10"/>
      <name val="Arial"/>
      <family val="2"/>
    </font>
    <font>
      <b/>
      <sz val="14"/>
      <name val="Arial"/>
      <family val="2"/>
    </font>
    <font>
      <i/>
      <sz val="11"/>
      <name val="Arial"/>
      <family val="2"/>
    </font>
    <font>
      <b/>
      <sz val="10"/>
      <color rgb="FFFF0000"/>
      <name val="Arial"/>
      <family val="2"/>
    </font>
    <font>
      <b/>
      <sz val="12"/>
      <color rgb="FFFF0000"/>
      <name val="Arial"/>
      <family val="2"/>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18"/>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s>
  <borders count="90">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s>
  <cellStyleXfs count="5">
    <xf numFmtId="0" fontId="0" fillId="0" borderId="0"/>
    <xf numFmtId="164" fontId="5" fillId="0" borderId="0" applyFont="0" applyFill="0" applyBorder="0" applyAlignment="0" applyProtection="0"/>
    <xf numFmtId="43" fontId="1" fillId="0" borderId="0" applyFont="0" applyFill="0" applyBorder="0" applyAlignment="0" applyProtection="0"/>
    <xf numFmtId="9" fontId="8" fillId="0" borderId="0" applyFont="0" applyFill="0" applyBorder="0" applyAlignment="0" applyProtection="0"/>
    <xf numFmtId="0" fontId="8" fillId="0" borderId="0"/>
  </cellStyleXfs>
  <cellXfs count="295">
    <xf numFmtId="0" fontId="0" fillId="0" borderId="0" xfId="0"/>
    <xf numFmtId="0" fontId="0" fillId="0" borderId="0" xfId="0" applyAlignment="1">
      <alignment horizontal="center"/>
    </xf>
    <xf numFmtId="0" fontId="4" fillId="0" borderId="0" xfId="0" applyFont="1"/>
    <xf numFmtId="0" fontId="4" fillId="2" borderId="1" xfId="0" applyFont="1" applyFill="1" applyBorder="1" applyAlignment="1">
      <alignment horizontal="center" wrapText="1"/>
    </xf>
    <xf numFmtId="0" fontId="0" fillId="0" borderId="0" xfId="0" applyFill="1" applyBorder="1"/>
    <xf numFmtId="0" fontId="4" fillId="0" borderId="0" xfId="0" applyFont="1" applyFill="1" applyBorder="1" applyAlignment="1">
      <alignment wrapText="1"/>
    </xf>
    <xf numFmtId="0" fontId="4" fillId="0" borderId="0" xfId="0" applyFont="1" applyFill="1" applyBorder="1" applyAlignment="1">
      <alignment horizontal="center"/>
    </xf>
    <xf numFmtId="0" fontId="0" fillId="0" borderId="0" xfId="0" applyFill="1" applyBorder="1" applyAlignment="1">
      <alignment horizontal="center"/>
    </xf>
    <xf numFmtId="0" fontId="0" fillId="0" borderId="0" xfId="0" applyFill="1"/>
    <xf numFmtId="0" fontId="6" fillId="0" borderId="0" xfId="0" applyFont="1" applyFill="1"/>
    <xf numFmtId="0" fontId="2" fillId="0" borderId="0" xfId="0" applyFont="1" applyFill="1"/>
    <xf numFmtId="0" fontId="0" fillId="0" borderId="0" xfId="0" applyAlignment="1">
      <alignment horizontal="left"/>
    </xf>
    <xf numFmtId="0" fontId="8" fillId="0" borderId="0" xfId="0" applyFont="1" applyFill="1" applyBorder="1" applyAlignment="1">
      <alignment vertical="top"/>
    </xf>
    <xf numFmtId="0" fontId="8" fillId="0" borderId="0" xfId="0" applyFont="1" applyAlignment="1">
      <alignment vertical="top"/>
    </xf>
    <xf numFmtId="0" fontId="8" fillId="0" borderId="0" xfId="0" applyFont="1"/>
    <xf numFmtId="0" fontId="8" fillId="0" borderId="0" xfId="0" applyFont="1" applyFill="1" applyBorder="1"/>
    <xf numFmtId="0" fontId="10" fillId="0" borderId="0" xfId="0" applyFont="1" applyFill="1" applyAlignment="1">
      <alignment horizontal="left" vertical="top" wrapText="1"/>
    </xf>
    <xf numFmtId="0" fontId="8" fillId="0" borderId="0" xfId="0" applyFont="1" applyAlignment="1">
      <alignment horizontal="left" indent="4"/>
    </xf>
    <xf numFmtId="0" fontId="8" fillId="0" borderId="0" xfId="0" applyFont="1" applyAlignment="1"/>
    <xf numFmtId="0" fontId="11" fillId="0" borderId="0" xfId="0" applyFont="1" applyFill="1" applyAlignment="1">
      <alignment horizontal="center"/>
    </xf>
    <xf numFmtId="0" fontId="12" fillId="0" borderId="0" xfId="0" applyFont="1" applyFill="1" applyAlignment="1">
      <alignment horizontal="center"/>
    </xf>
    <xf numFmtId="0" fontId="13" fillId="0" borderId="0" xfId="0" applyFont="1" applyFill="1"/>
    <xf numFmtId="0" fontId="2" fillId="0" borderId="0" xfId="0" applyFont="1" applyAlignment="1">
      <alignment vertical="center"/>
    </xf>
    <xf numFmtId="0" fontId="4" fillId="0" borderId="0" xfId="0" applyFont="1" applyProtection="1">
      <protection locked="0"/>
    </xf>
    <xf numFmtId="0" fontId="0" fillId="0" borderId="0" xfId="0" applyProtection="1">
      <protection locked="0"/>
    </xf>
    <xf numFmtId="0" fontId="14" fillId="0" borderId="0" xfId="0" applyFont="1" applyFill="1" applyAlignment="1">
      <alignment vertical="top" wrapText="1"/>
    </xf>
    <xf numFmtId="0" fontId="4" fillId="2" borderId="2" xfId="0" applyFont="1" applyFill="1" applyBorder="1" applyAlignment="1">
      <alignment horizontal="center" vertical="center" wrapText="1"/>
    </xf>
    <xf numFmtId="0" fontId="3" fillId="6" borderId="3" xfId="0" applyFont="1" applyFill="1" applyBorder="1"/>
    <xf numFmtId="4" fontId="3" fillId="7" borderId="3" xfId="0" applyNumberFormat="1" applyFont="1" applyFill="1" applyBorder="1"/>
    <xf numFmtId="4" fontId="9" fillId="7" borderId="4" xfId="0" applyNumberFormat="1" applyFont="1" applyFill="1" applyBorder="1"/>
    <xf numFmtId="0" fontId="15" fillId="6" borderId="4" xfId="0" applyFont="1" applyFill="1" applyBorder="1"/>
    <xf numFmtId="0" fontId="8" fillId="2" borderId="5" xfId="0" applyFont="1" applyFill="1" applyBorder="1" applyAlignment="1">
      <alignment horizontal="center"/>
    </xf>
    <xf numFmtId="0" fontId="7" fillId="0" borderId="0" xfId="0" applyFont="1" applyAlignment="1" applyProtection="1">
      <alignment horizontal="left"/>
    </xf>
    <xf numFmtId="0" fontId="7" fillId="0" borderId="0" xfId="0" applyFont="1" applyAlignment="1" applyProtection="1">
      <alignment horizontal="center"/>
    </xf>
    <xf numFmtId="0" fontId="0" fillId="0" borderId="0" xfId="0" applyAlignment="1" applyProtection="1">
      <alignment wrapText="1"/>
      <protection locked="0"/>
    </xf>
    <xf numFmtId="0" fontId="0" fillId="0" borderId="0" xfId="0" applyBorder="1" applyAlignment="1"/>
    <xf numFmtId="0" fontId="0" fillId="0" borderId="6" xfId="0" applyBorder="1" applyAlignment="1"/>
    <xf numFmtId="0" fontId="4"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165" fontId="0" fillId="0" borderId="0" xfId="0" applyNumberFormat="1" applyBorder="1" applyAlignment="1">
      <alignment vertical="center" wrapText="1"/>
    </xf>
    <xf numFmtId="0" fontId="4" fillId="0" borderId="7" xfId="0" applyFont="1" applyBorder="1" applyAlignment="1">
      <alignment vertical="center" wrapText="1"/>
    </xf>
    <xf numFmtId="0" fontId="3" fillId="0" borderId="0" xfId="0" applyFont="1"/>
    <xf numFmtId="0" fontId="0" fillId="0" borderId="8" xfId="0" applyBorder="1" applyAlignment="1">
      <alignment vertical="center" wrapText="1"/>
    </xf>
    <xf numFmtId="4" fontId="0" fillId="0" borderId="9" xfId="0" applyNumberFormat="1" applyBorder="1" applyAlignment="1">
      <alignment vertical="center" wrapText="1"/>
    </xf>
    <xf numFmtId="4" fontId="0" fillId="0" borderId="10" xfId="0" applyNumberFormat="1" applyBorder="1" applyAlignment="1">
      <alignment vertical="center" wrapText="1"/>
    </xf>
    <xf numFmtId="4" fontId="0" fillId="3" borderId="11" xfId="0" applyNumberFormat="1" applyFill="1" applyBorder="1" applyAlignment="1">
      <alignment vertical="center" wrapText="1"/>
    </xf>
    <xf numFmtId="9" fontId="0" fillId="3" borderId="12" xfId="3" applyNumberFormat="1" applyFont="1" applyFill="1" applyBorder="1" applyAlignment="1">
      <alignment horizontal="center" vertical="center" wrapText="1"/>
    </xf>
    <xf numFmtId="9" fontId="0" fillId="0" borderId="13" xfId="3" applyFont="1" applyBorder="1" applyAlignment="1">
      <alignment vertical="center" wrapText="1"/>
    </xf>
    <xf numFmtId="4" fontId="0" fillId="3" borderId="11" xfId="3" applyNumberFormat="1" applyFont="1" applyFill="1" applyBorder="1" applyAlignment="1">
      <alignment horizontal="right" vertical="center" wrapText="1"/>
    </xf>
    <xf numFmtId="4" fontId="0" fillId="3" borderId="12" xfId="3" applyNumberFormat="1" applyFont="1" applyFill="1" applyBorder="1" applyAlignment="1">
      <alignment horizontal="right" vertical="center" wrapText="1"/>
    </xf>
    <xf numFmtId="0" fontId="8" fillId="0" borderId="8" xfId="0" applyFont="1" applyBorder="1" applyAlignment="1">
      <alignment vertical="center" wrapText="1"/>
    </xf>
    <xf numFmtId="0" fontId="8" fillId="0" borderId="0" xfId="4" applyAlignment="1">
      <alignment wrapText="1"/>
    </xf>
    <xf numFmtId="0" fontId="8" fillId="0" borderId="4" xfId="4" applyFont="1" applyBorder="1" applyAlignment="1">
      <alignment wrapText="1"/>
    </xf>
    <xf numFmtId="0" fontId="8" fillId="0" borderId="4" xfId="4" applyBorder="1" applyAlignment="1">
      <alignment horizontal="left" wrapText="1"/>
    </xf>
    <xf numFmtId="0" fontId="7" fillId="0" borderId="4" xfId="4" applyFont="1" applyBorder="1" applyAlignment="1">
      <alignment wrapText="1"/>
    </xf>
    <xf numFmtId="0" fontId="8" fillId="0" borderId="4" xfId="4" applyBorder="1" applyAlignment="1">
      <alignment wrapText="1"/>
    </xf>
    <xf numFmtId="0" fontId="8" fillId="8" borderId="14" xfId="4" applyFont="1" applyFill="1" applyBorder="1" applyAlignment="1">
      <alignment horizontal="left" wrapText="1"/>
    </xf>
    <xf numFmtId="0" fontId="20" fillId="8" borderId="0" xfId="4" applyFont="1" applyFill="1" applyAlignment="1">
      <alignment wrapText="1"/>
    </xf>
    <xf numFmtId="0" fontId="4" fillId="8" borderId="4" xfId="4" applyFont="1" applyFill="1" applyBorder="1" applyAlignment="1">
      <alignment wrapText="1"/>
    </xf>
    <xf numFmtId="0" fontId="8" fillId="0" borderId="0" xfId="4" applyBorder="1" applyAlignment="1">
      <alignment horizontal="left" wrapText="1"/>
    </xf>
    <xf numFmtId="0" fontId="8" fillId="0" borderId="0" xfId="4" applyBorder="1" applyAlignment="1">
      <alignment wrapText="1"/>
    </xf>
    <xf numFmtId="0" fontId="8" fillId="0" borderId="2" xfId="0" applyFont="1" applyFill="1" applyBorder="1" applyAlignment="1" applyProtection="1">
      <alignment horizontal="left"/>
      <protection locked="0"/>
    </xf>
    <xf numFmtId="0" fontId="0" fillId="0" borderId="15" xfId="0" applyFill="1" applyBorder="1" applyAlignment="1" applyProtection="1">
      <alignment horizontal="left"/>
      <protection locked="0"/>
    </xf>
    <xf numFmtId="0" fontId="8" fillId="0" borderId="15" xfId="0" applyFont="1" applyFill="1" applyBorder="1" applyAlignment="1" applyProtection="1">
      <alignment horizontal="left"/>
      <protection locked="0"/>
    </xf>
    <xf numFmtId="0" fontId="23" fillId="0" borderId="16" xfId="0" applyFont="1" applyFill="1" applyBorder="1" applyAlignment="1" applyProtection="1">
      <alignment horizontal="left"/>
      <protection locked="0"/>
    </xf>
    <xf numFmtId="0" fontId="9" fillId="0" borderId="0" xfId="0" applyFont="1" applyFill="1" applyAlignment="1">
      <alignment vertical="justify" wrapText="1"/>
    </xf>
    <xf numFmtId="0" fontId="9" fillId="0" borderId="0" xfId="0" applyFont="1" applyFill="1" applyAlignment="1">
      <alignment horizontal="justify" vertical="justify" wrapText="1"/>
    </xf>
    <xf numFmtId="0" fontId="4" fillId="2" borderId="1" xfId="0" applyFont="1" applyFill="1" applyBorder="1" applyAlignment="1">
      <alignment horizontal="center" vertical="center"/>
    </xf>
    <xf numFmtId="0" fontId="4" fillId="2" borderId="17" xfId="0" applyFont="1" applyFill="1" applyBorder="1" applyAlignment="1">
      <alignment horizontal="center" wrapText="1"/>
    </xf>
    <xf numFmtId="0" fontId="0" fillId="2" borderId="18" xfId="0" applyFill="1" applyBorder="1"/>
    <xf numFmtId="0" fontId="0" fillId="2" borderId="19" xfId="0" applyFill="1" applyBorder="1"/>
    <xf numFmtId="0" fontId="4" fillId="2" borderId="3" xfId="0" applyFont="1" applyFill="1" applyBorder="1" applyAlignment="1">
      <alignment horizontal="center"/>
    </xf>
    <xf numFmtId="0" fontId="4" fillId="2" borderId="20" xfId="0" applyFont="1" applyFill="1" applyBorder="1" applyAlignment="1">
      <alignment horizontal="center"/>
    </xf>
    <xf numFmtId="0" fontId="4" fillId="0" borderId="19" xfId="0" applyFont="1" applyBorder="1"/>
    <xf numFmtId="0" fontId="4" fillId="2" borderId="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4" fillId="0" borderId="6" xfId="0" applyFont="1" applyFill="1" applyBorder="1" applyAlignment="1" applyProtection="1">
      <alignment horizontal="center" vertical="center"/>
      <protection locked="0"/>
    </xf>
    <xf numFmtId="14" fontId="8" fillId="8" borderId="4" xfId="4" applyNumberFormat="1" applyFill="1" applyBorder="1" applyAlignment="1">
      <alignment horizontal="left" wrapText="1"/>
    </xf>
    <xf numFmtId="0" fontId="4" fillId="8" borderId="4" xfId="4" applyFont="1" applyFill="1" applyBorder="1" applyAlignment="1">
      <alignment horizontal="center" vertical="center" wrapText="1"/>
    </xf>
    <xf numFmtId="0" fontId="7" fillId="0" borderId="0" xfId="0" applyFont="1" applyFill="1"/>
    <xf numFmtId="0" fontId="4" fillId="8" borderId="1" xfId="0" applyFont="1" applyFill="1" applyBorder="1" applyAlignment="1">
      <alignment horizontal="center" wrapText="1"/>
    </xf>
    <xf numFmtId="0" fontId="0" fillId="8" borderId="21" xfId="0" applyFill="1" applyBorder="1" applyAlignment="1">
      <alignment horizontal="center"/>
    </xf>
    <xf numFmtId="0" fontId="8" fillId="8" borderId="5" xfId="0" applyFont="1" applyFill="1" applyBorder="1" applyAlignment="1">
      <alignment horizontal="center"/>
    </xf>
    <xf numFmtId="0" fontId="0" fillId="8" borderId="5" xfId="0" applyFill="1" applyBorder="1" applyAlignment="1">
      <alignment horizontal="center"/>
    </xf>
    <xf numFmtId="0" fontId="4" fillId="8" borderId="22" xfId="0" applyFont="1" applyFill="1" applyBorder="1" applyAlignment="1">
      <alignment horizontal="center" vertical="center" wrapText="1"/>
    </xf>
    <xf numFmtId="0" fontId="4" fillId="8" borderId="23"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8" borderId="31" xfId="0" applyFont="1" applyFill="1" applyBorder="1" applyAlignment="1">
      <alignment horizontal="center" vertical="center" wrapText="1"/>
    </xf>
    <xf numFmtId="43" fontId="0" fillId="4" borderId="1" xfId="2" applyFont="1" applyFill="1" applyBorder="1" applyAlignment="1">
      <alignment horizontal="center"/>
    </xf>
    <xf numFmtId="43" fontId="0" fillId="4" borderId="4" xfId="2" applyFont="1" applyFill="1" applyBorder="1" applyAlignment="1">
      <alignment horizontal="center"/>
    </xf>
    <xf numFmtId="43" fontId="0" fillId="4" borderId="3" xfId="2" applyFont="1" applyFill="1" applyBorder="1" applyAlignment="1">
      <alignment horizontal="center"/>
    </xf>
    <xf numFmtId="0" fontId="7" fillId="0" borderId="0" xfId="0" applyFont="1" applyFill="1" applyAlignment="1">
      <alignment vertical="center"/>
    </xf>
    <xf numFmtId="0" fontId="4" fillId="8" borderId="2" xfId="0"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wrapText="1"/>
      <protection locked="0"/>
    </xf>
    <xf numFmtId="0" fontId="4" fillId="9"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8" fillId="3" borderId="17" xfId="0" applyFont="1" applyFill="1" applyBorder="1" applyAlignment="1" applyProtection="1">
      <alignment horizontal="center" vertical="center" wrapText="1"/>
      <protection locked="0"/>
    </xf>
    <xf numFmtId="0" fontId="7" fillId="8" borderId="19" xfId="0" applyFont="1" applyFill="1" applyBorder="1" applyAlignment="1" applyProtection="1">
      <alignment horizontal="center" vertical="center" wrapText="1"/>
      <protection locked="0"/>
    </xf>
    <xf numFmtId="0" fontId="7" fillId="8" borderId="32" xfId="0" applyFont="1" applyFill="1" applyBorder="1" applyAlignment="1" applyProtection="1">
      <alignment horizontal="center" vertical="center" wrapText="1"/>
      <protection locked="0"/>
    </xf>
    <xf numFmtId="0" fontId="7" fillId="9" borderId="32" xfId="0" applyFont="1" applyFill="1" applyBorder="1" applyAlignment="1" applyProtection="1">
      <alignment horizontal="center" vertical="center" wrapText="1"/>
      <protection locked="0"/>
    </xf>
    <xf numFmtId="0" fontId="19" fillId="3" borderId="32" xfId="0" applyFont="1" applyFill="1" applyBorder="1" applyAlignment="1" applyProtection="1">
      <alignment horizontal="center" vertical="center" wrapText="1"/>
      <protection locked="0"/>
    </xf>
    <xf numFmtId="0" fontId="19" fillId="3" borderId="33" xfId="0" applyFont="1" applyFill="1" applyBorder="1" applyAlignment="1" applyProtection="1">
      <alignment horizontal="center" vertical="center" wrapText="1"/>
      <protection locked="0"/>
    </xf>
    <xf numFmtId="1" fontId="0" fillId="0" borderId="34" xfId="0" applyNumberFormat="1" applyBorder="1" applyAlignment="1" applyProtection="1">
      <alignment vertical="center" wrapText="1"/>
      <protection locked="0"/>
    </xf>
    <xf numFmtId="14" fontId="0" fillId="0" borderId="35" xfId="0" applyNumberFormat="1" applyBorder="1" applyAlignment="1" applyProtection="1">
      <alignment vertical="center" wrapText="1"/>
      <protection locked="0"/>
    </xf>
    <xf numFmtId="0" fontId="0" fillId="0" borderId="35" xfId="0" applyBorder="1" applyAlignment="1" applyProtection="1">
      <alignment vertical="center" wrapText="1"/>
      <protection locked="0"/>
    </xf>
    <xf numFmtId="4" fontId="0" fillId="0" borderId="36" xfId="0" applyNumberFormat="1" applyBorder="1" applyAlignment="1" applyProtection="1">
      <alignment vertical="center" wrapText="1"/>
      <protection locked="0"/>
    </xf>
    <xf numFmtId="4" fontId="0" fillId="3" borderId="36" xfId="0" applyNumberFormat="1" applyFill="1" applyBorder="1" applyAlignment="1" applyProtection="1">
      <alignment vertical="center" wrapText="1"/>
      <protection locked="0"/>
    </xf>
    <xf numFmtId="4" fontId="0" fillId="3" borderId="35" xfId="0" applyNumberFormat="1" applyFill="1" applyBorder="1" applyAlignment="1" applyProtection="1">
      <alignment vertical="center" wrapText="1"/>
      <protection locked="0"/>
    </xf>
    <xf numFmtId="0" fontId="0" fillId="3" borderId="37" xfId="0" applyFill="1" applyBorder="1" applyProtection="1">
      <protection locked="0"/>
    </xf>
    <xf numFmtId="1" fontId="0" fillId="0" borderId="38" xfId="0" applyNumberFormat="1" applyBorder="1" applyAlignment="1" applyProtection="1">
      <alignment vertical="center" wrapText="1"/>
      <protection locked="0"/>
    </xf>
    <xf numFmtId="0" fontId="0" fillId="9" borderId="37" xfId="0" applyFill="1" applyBorder="1" applyProtection="1">
      <protection locked="0"/>
    </xf>
    <xf numFmtId="1" fontId="0" fillId="0" borderId="19" xfId="0" applyNumberFormat="1" applyBorder="1" applyAlignment="1" applyProtection="1">
      <alignment vertical="center" wrapText="1"/>
      <protection locked="0"/>
    </xf>
    <xf numFmtId="14" fontId="0" fillId="0" borderId="39" xfId="0" applyNumberFormat="1" applyBorder="1" applyAlignment="1" applyProtection="1">
      <alignment vertical="center" wrapText="1"/>
      <protection locked="0"/>
    </xf>
    <xf numFmtId="0" fontId="0" fillId="0" borderId="39" xfId="0" applyBorder="1" applyAlignment="1" applyProtection="1">
      <alignment vertical="center" wrapText="1"/>
      <protection locked="0"/>
    </xf>
    <xf numFmtId="4" fontId="0" fillId="0" borderId="32" xfId="0" applyNumberFormat="1" applyBorder="1" applyAlignment="1" applyProtection="1">
      <alignment vertical="center" wrapText="1"/>
      <protection locked="0"/>
    </xf>
    <xf numFmtId="4" fontId="0" fillId="3" borderId="32" xfId="0" applyNumberFormat="1" applyFill="1" applyBorder="1" applyAlignment="1" applyProtection="1">
      <alignment vertical="center" wrapText="1"/>
      <protection locked="0"/>
    </xf>
    <xf numFmtId="4" fontId="0" fillId="3" borderId="39" xfId="0" applyNumberFormat="1" applyFill="1" applyBorder="1" applyAlignment="1" applyProtection="1">
      <alignment vertical="center" wrapText="1"/>
      <protection locked="0"/>
    </xf>
    <xf numFmtId="0" fontId="0" fillId="3" borderId="40" xfId="0" applyFill="1" applyBorder="1" applyProtection="1">
      <protection locked="0"/>
    </xf>
    <xf numFmtId="0" fontId="0" fillId="0" borderId="41" xfId="0" applyBorder="1"/>
    <xf numFmtId="0" fontId="8" fillId="0" borderId="42" xfId="0" applyFont="1" applyBorder="1" applyAlignment="1">
      <alignment wrapText="1"/>
    </xf>
    <xf numFmtId="0" fontId="0" fillId="0" borderId="42" xfId="0" applyNumberFormat="1" applyBorder="1"/>
    <xf numFmtId="4" fontId="0" fillId="0" borderId="43" xfId="0" applyNumberFormat="1" applyBorder="1"/>
    <xf numFmtId="0" fontId="0" fillId="0" borderId="34" xfId="0" applyBorder="1"/>
    <xf numFmtId="0" fontId="8" fillId="0" borderId="35" xfId="0" applyFont="1" applyBorder="1" applyAlignment="1">
      <alignment wrapText="1"/>
    </xf>
    <xf numFmtId="0" fontId="8" fillId="0" borderId="35" xfId="0" applyNumberFormat="1" applyFont="1" applyBorder="1"/>
    <xf numFmtId="4" fontId="0" fillId="0" borderId="37" xfId="0" applyNumberFormat="1" applyBorder="1"/>
    <xf numFmtId="0" fontId="0" fillId="0" borderId="35" xfId="0" applyNumberFormat="1" applyBorder="1"/>
    <xf numFmtId="0" fontId="0" fillId="0" borderId="44" xfId="0" applyBorder="1"/>
    <xf numFmtId="0" fontId="8" fillId="0" borderId="39" xfId="0" applyFont="1" applyBorder="1" applyAlignment="1">
      <alignment wrapText="1"/>
    </xf>
    <xf numFmtId="0" fontId="0" fillId="0" borderId="39" xfId="0" applyNumberFormat="1" applyBorder="1"/>
    <xf numFmtId="4" fontId="0" fillId="0" borderId="40" xfId="0" applyNumberFormat="1" applyBorder="1"/>
    <xf numFmtId="0" fontId="8" fillId="0" borderId="45" xfId="0" applyFont="1" applyFill="1" applyBorder="1" applyAlignment="1" applyProtection="1">
      <alignment horizontal="left"/>
      <protection locked="0"/>
    </xf>
    <xf numFmtId="0" fontId="0" fillId="0" borderId="46" xfId="0" applyFill="1" applyBorder="1" applyAlignment="1" applyProtection="1">
      <alignment horizontal="center"/>
      <protection locked="0"/>
    </xf>
    <xf numFmtId="2" fontId="0" fillId="4" borderId="46" xfId="0" applyNumberFormat="1" applyFill="1" applyBorder="1" applyAlignment="1">
      <alignment horizontal="center"/>
    </xf>
    <xf numFmtId="0" fontId="8" fillId="0" borderId="34" xfId="0" applyFont="1" applyFill="1" applyBorder="1" applyAlignment="1" applyProtection="1">
      <alignment horizontal="left"/>
      <protection locked="0"/>
    </xf>
    <xf numFmtId="0" fontId="0" fillId="0" borderId="35" xfId="0" applyFill="1" applyBorder="1" applyAlignment="1" applyProtection="1">
      <alignment horizontal="center"/>
      <protection locked="0"/>
    </xf>
    <xf numFmtId="2" fontId="0" fillId="4" borderId="35" xfId="0" applyNumberFormat="1" applyFill="1" applyBorder="1" applyAlignment="1">
      <alignment horizontal="center"/>
    </xf>
    <xf numFmtId="0" fontId="0" fillId="0" borderId="34" xfId="0" applyFill="1" applyBorder="1" applyAlignment="1" applyProtection="1">
      <alignment horizontal="left"/>
      <protection locked="0"/>
    </xf>
    <xf numFmtId="0" fontId="23" fillId="0" borderId="44" xfId="0" applyFont="1" applyFill="1" applyBorder="1" applyAlignment="1" applyProtection="1">
      <alignment horizontal="left"/>
      <protection locked="0"/>
    </xf>
    <xf numFmtId="0" fontId="0" fillId="0" borderId="39" xfId="0" applyFill="1" applyBorder="1" applyAlignment="1" applyProtection="1">
      <alignment horizontal="center"/>
      <protection locked="0"/>
    </xf>
    <xf numFmtId="2" fontId="0" fillId="4" borderId="39" xfId="0" applyNumberFormat="1" applyFill="1" applyBorder="1" applyAlignment="1">
      <alignment horizontal="center"/>
    </xf>
    <xf numFmtId="0" fontId="4" fillId="0" borderId="45" xfId="0" applyFont="1" applyFill="1" applyBorder="1" applyProtection="1">
      <protection locked="0"/>
    </xf>
    <xf numFmtId="0" fontId="4" fillId="0" borderId="46" xfId="0" applyFont="1" applyBorder="1" applyAlignment="1" applyProtection="1">
      <alignment horizontal="center"/>
      <protection locked="0"/>
    </xf>
    <xf numFmtId="0" fontId="4" fillId="0" borderId="47" xfId="0" applyFont="1" applyBorder="1" applyAlignment="1" applyProtection="1">
      <alignment horizontal="center"/>
      <protection locked="0"/>
    </xf>
    <xf numFmtId="0" fontId="0" fillId="0" borderId="34" xfId="0" applyFill="1" applyBorder="1" applyAlignment="1" applyProtection="1">
      <alignment horizontal="right"/>
      <protection locked="0"/>
    </xf>
    <xf numFmtId="0" fontId="0" fillId="0" borderId="35"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48" xfId="0" applyFill="1" applyBorder="1" applyProtection="1">
      <protection locked="0"/>
    </xf>
    <xf numFmtId="0" fontId="0" fillId="0" borderId="49" xfId="0" applyBorder="1" applyAlignment="1" applyProtection="1">
      <alignment horizontal="center"/>
      <protection locked="0"/>
    </xf>
    <xf numFmtId="0" fontId="0" fillId="0" borderId="50" xfId="0" applyBorder="1" applyAlignment="1" applyProtection="1">
      <alignment horizontal="center"/>
      <protection locked="0"/>
    </xf>
    <xf numFmtId="0" fontId="4" fillId="0" borderId="41" xfId="0" applyFont="1" applyFill="1" applyBorder="1" applyProtection="1">
      <protection locked="0"/>
    </xf>
    <xf numFmtId="0" fontId="4" fillId="0" borderId="42" xfId="0" applyFont="1" applyBorder="1" applyAlignment="1" applyProtection="1">
      <alignment horizontal="center"/>
      <protection locked="0"/>
    </xf>
    <xf numFmtId="0" fontId="4" fillId="0" borderId="43" xfId="0" applyFont="1" applyBorder="1" applyAlignment="1" applyProtection="1">
      <alignment horizontal="center"/>
      <protection locked="0"/>
    </xf>
    <xf numFmtId="0" fontId="4" fillId="0" borderId="34" xfId="0" applyFont="1" applyFill="1" applyBorder="1" applyProtection="1">
      <protection locked="0"/>
    </xf>
    <xf numFmtId="0" fontId="4" fillId="0" borderId="35" xfId="0" applyFont="1" applyBorder="1" applyAlignment="1" applyProtection="1">
      <alignment horizontal="center"/>
      <protection locked="0"/>
    </xf>
    <xf numFmtId="0" fontId="4" fillId="0" borderId="37" xfId="0" applyFont="1" applyBorder="1" applyAlignment="1" applyProtection="1">
      <alignment horizontal="center"/>
      <protection locked="0"/>
    </xf>
    <xf numFmtId="0" fontId="0" fillId="0" borderId="48" xfId="0" applyFill="1" applyBorder="1" applyAlignment="1" applyProtection="1">
      <alignment horizontal="right"/>
      <protection locked="0"/>
    </xf>
    <xf numFmtId="0" fontId="0" fillId="0" borderId="42" xfId="0" applyBorder="1" applyAlignment="1" applyProtection="1">
      <alignment horizontal="center"/>
      <protection locked="0"/>
    </xf>
    <xf numFmtId="0" fontId="0" fillId="0" borderId="43" xfId="0" applyBorder="1" applyAlignment="1" applyProtection="1">
      <alignment horizontal="center"/>
      <protection locked="0"/>
    </xf>
    <xf numFmtId="0" fontId="4" fillId="0" borderId="48" xfId="0" applyFont="1" applyFill="1" applyBorder="1" applyProtection="1">
      <protection locked="0"/>
    </xf>
    <xf numFmtId="0" fontId="0" fillId="0" borderId="34" xfId="0" applyFill="1" applyBorder="1" applyProtection="1">
      <protection locked="0"/>
    </xf>
    <xf numFmtId="0" fontId="0" fillId="0" borderId="35" xfId="0" applyBorder="1" applyProtection="1">
      <protection locked="0"/>
    </xf>
    <xf numFmtId="0" fontId="0" fillId="0" borderId="37" xfId="0" applyBorder="1" applyProtection="1">
      <protection locked="0"/>
    </xf>
    <xf numFmtId="0" fontId="0" fillId="0" borderId="44" xfId="0" applyFill="1" applyBorder="1" applyProtection="1">
      <protection locked="0"/>
    </xf>
    <xf numFmtId="0" fontId="0" fillId="0" borderId="39" xfId="0" applyBorder="1" applyProtection="1">
      <protection locked="0"/>
    </xf>
    <xf numFmtId="0" fontId="0" fillId="0" borderId="40" xfId="0" applyBorder="1" applyProtection="1">
      <protection locked="0"/>
    </xf>
    <xf numFmtId="43" fontId="0" fillId="0" borderId="1" xfId="2" applyFont="1" applyFill="1" applyBorder="1" applyAlignment="1" applyProtection="1">
      <alignment horizontal="center"/>
      <protection locked="0"/>
    </xf>
    <xf numFmtId="43" fontId="0" fillId="0" borderId="4" xfId="2" applyFont="1" applyFill="1" applyBorder="1" applyAlignment="1" applyProtection="1">
      <alignment horizontal="center"/>
      <protection locked="0"/>
    </xf>
    <xf numFmtId="43" fontId="0" fillId="0" borderId="3" xfId="2" applyFont="1" applyFill="1" applyBorder="1" applyAlignment="1" applyProtection="1">
      <alignment horizontal="center"/>
      <protection locked="0"/>
    </xf>
    <xf numFmtId="0" fontId="4" fillId="8" borderId="45" xfId="0" applyFont="1" applyFill="1" applyBorder="1" applyAlignment="1">
      <alignment horizontal="center" vertical="center" wrapText="1"/>
    </xf>
    <xf numFmtId="0" fontId="4" fillId="8" borderId="46" xfId="0" applyFont="1" applyFill="1" applyBorder="1" applyAlignment="1">
      <alignment horizontal="center" vertical="center" wrapText="1"/>
    </xf>
    <xf numFmtId="0" fontId="4" fillId="8" borderId="47" xfId="0" applyFont="1" applyFill="1" applyBorder="1" applyAlignment="1">
      <alignment horizontal="center" vertical="center" wrapText="1"/>
    </xf>
    <xf numFmtId="0" fontId="0" fillId="8" borderId="44" xfId="0" applyFill="1" applyBorder="1" applyAlignment="1">
      <alignment horizontal="center" vertical="center" wrapText="1"/>
    </xf>
    <xf numFmtId="0" fontId="8" fillId="8" borderId="39" xfId="0" applyFont="1" applyFill="1" applyBorder="1" applyAlignment="1">
      <alignment horizontal="center" vertical="center" wrapText="1"/>
    </xf>
    <xf numFmtId="0" fontId="8" fillId="8" borderId="40" xfId="0" applyFont="1" applyFill="1" applyBorder="1" applyAlignment="1">
      <alignment horizontal="center" vertical="center" wrapText="1"/>
    </xf>
    <xf numFmtId="166" fontId="0" fillId="0" borderId="45" xfId="0" applyNumberFormat="1" applyFill="1" applyBorder="1" applyAlignment="1" applyProtection="1">
      <alignment horizontal="center" vertical="center" wrapText="1"/>
      <protection locked="0"/>
    </xf>
    <xf numFmtId="167" fontId="0" fillId="0" borderId="46" xfId="0" applyNumberFormat="1" applyFill="1" applyBorder="1" applyAlignment="1" applyProtection="1">
      <alignment horizontal="center" vertical="center" wrapText="1"/>
      <protection locked="0"/>
    </xf>
    <xf numFmtId="0" fontId="8" fillId="0" borderId="51" xfId="0" applyFont="1" applyFill="1" applyBorder="1" applyAlignment="1" applyProtection="1">
      <alignment vertical="center" wrapText="1"/>
      <protection locked="0"/>
    </xf>
    <xf numFmtId="166" fontId="0" fillId="0" borderId="34" xfId="0" applyNumberFormat="1" applyFill="1" applyBorder="1" applyAlignment="1" applyProtection="1">
      <alignment horizontal="center" vertical="center" wrapText="1"/>
      <protection locked="0"/>
    </xf>
    <xf numFmtId="167" fontId="0" fillId="0" borderId="35" xfId="0" applyNumberFormat="1" applyFill="1" applyBorder="1" applyAlignment="1" applyProtection="1">
      <alignment horizontal="center" vertical="center" wrapText="1"/>
      <protection locked="0"/>
    </xf>
    <xf numFmtId="0" fontId="0" fillId="0" borderId="37" xfId="0" applyFill="1" applyBorder="1" applyAlignment="1" applyProtection="1">
      <alignment vertical="center" wrapText="1"/>
      <protection locked="0"/>
    </xf>
    <xf numFmtId="166" fontId="0" fillId="0" borderId="52" xfId="0" applyNumberFormat="1" applyFill="1" applyBorder="1" applyAlignment="1" applyProtection="1">
      <alignment horizontal="center" vertical="center" wrapText="1"/>
      <protection locked="0"/>
    </xf>
    <xf numFmtId="0" fontId="0" fillId="0" borderId="53" xfId="0" applyFill="1" applyBorder="1" applyAlignment="1" applyProtection="1">
      <alignment vertical="center" wrapText="1"/>
      <protection locked="0"/>
    </xf>
    <xf numFmtId="167" fontId="0" fillId="0" borderId="36" xfId="0" applyNumberFormat="1" applyFill="1" applyBorder="1" applyAlignment="1" applyProtection="1">
      <alignment horizontal="center" vertical="center" wrapText="1"/>
      <protection locked="0"/>
    </xf>
    <xf numFmtId="0" fontId="0" fillId="0" borderId="54" xfId="0" applyFill="1" applyBorder="1" applyAlignment="1" applyProtection="1">
      <alignment vertical="center" wrapText="1"/>
      <protection locked="0"/>
    </xf>
    <xf numFmtId="0" fontId="0" fillId="0" borderId="51" xfId="0" applyFill="1" applyBorder="1" applyAlignment="1" applyProtection="1">
      <alignment vertical="center" wrapText="1"/>
      <protection locked="0"/>
    </xf>
    <xf numFmtId="14" fontId="0" fillId="0" borderId="44" xfId="0" applyNumberFormat="1" applyBorder="1" applyAlignment="1" applyProtection="1">
      <alignment horizontal="center" vertical="center" wrapText="1"/>
      <protection locked="0"/>
    </xf>
    <xf numFmtId="167" fontId="0" fillId="0" borderId="39" xfId="0" applyNumberFormat="1" applyFill="1" applyBorder="1" applyAlignment="1" applyProtection="1">
      <alignment horizontal="center" vertical="center" wrapText="1"/>
      <protection locked="0"/>
    </xf>
    <xf numFmtId="0" fontId="0" fillId="0" borderId="40" xfId="0" applyBorder="1" applyAlignment="1" applyProtection="1">
      <alignment vertical="center" wrapText="1"/>
      <protection locked="0"/>
    </xf>
    <xf numFmtId="0" fontId="0" fillId="0" borderId="55" xfId="0" applyBorder="1" applyAlignment="1">
      <alignment vertical="center" wrapText="1"/>
    </xf>
    <xf numFmtId="4" fontId="0" fillId="0" borderId="56" xfId="0" applyNumberFormat="1" applyBorder="1" applyAlignment="1">
      <alignment vertical="center" wrapText="1"/>
    </xf>
    <xf numFmtId="4" fontId="0" fillId="0" borderId="57" xfId="0" applyNumberFormat="1" applyBorder="1" applyAlignment="1">
      <alignment vertical="center" wrapText="1"/>
    </xf>
    <xf numFmtId="4" fontId="0" fillId="3" borderId="58" xfId="0" applyNumberFormat="1" applyFill="1" applyBorder="1" applyAlignment="1">
      <alignment vertical="center" wrapText="1"/>
    </xf>
    <xf numFmtId="9" fontId="0" fillId="3" borderId="59" xfId="3" applyNumberFormat="1" applyFont="1" applyFill="1" applyBorder="1" applyAlignment="1">
      <alignment horizontal="center" vertical="center" wrapText="1"/>
    </xf>
    <xf numFmtId="9" fontId="0" fillId="0" borderId="60" xfId="3" applyFont="1" applyBorder="1" applyAlignment="1">
      <alignment vertical="center" wrapText="1"/>
    </xf>
    <xf numFmtId="4" fontId="0" fillId="3" borderId="58" xfId="3" applyNumberFormat="1" applyFont="1" applyFill="1" applyBorder="1" applyAlignment="1">
      <alignment horizontal="right" vertical="center" wrapText="1"/>
    </xf>
    <xf numFmtId="4" fontId="0" fillId="3" borderId="59" xfId="3" applyNumberFormat="1" applyFont="1" applyFill="1" applyBorder="1" applyAlignment="1">
      <alignment horizontal="right" vertical="center" wrapText="1"/>
    </xf>
    <xf numFmtId="0" fontId="4" fillId="2" borderId="61" xfId="0" applyFont="1" applyFill="1" applyBorder="1" applyAlignment="1" applyProtection="1">
      <alignment horizontal="center" vertical="center" wrapText="1"/>
    </xf>
    <xf numFmtId="2" fontId="4" fillId="10" borderId="61" xfId="0" applyNumberFormat="1" applyFont="1" applyFill="1" applyBorder="1" applyAlignment="1">
      <alignment horizontal="center"/>
    </xf>
    <xf numFmtId="4" fontId="4" fillId="10" borderId="62" xfId="0" applyNumberFormat="1" applyFont="1" applyFill="1" applyBorder="1" applyAlignment="1">
      <alignment horizontal="right"/>
    </xf>
    <xf numFmtId="4" fontId="4" fillId="10" borderId="63" xfId="0" applyNumberFormat="1" applyFont="1" applyFill="1" applyBorder="1" applyAlignment="1">
      <alignment horizontal="right"/>
    </xf>
    <xf numFmtId="2" fontId="4" fillId="10" borderId="32" xfId="0" applyNumberFormat="1" applyFont="1" applyFill="1" applyBorder="1" applyAlignment="1">
      <alignment horizontal="center"/>
    </xf>
    <xf numFmtId="169" fontId="4" fillId="10" borderId="32" xfId="2" applyNumberFormat="1" applyFont="1" applyFill="1" applyBorder="1" applyAlignment="1">
      <alignment horizontal="center"/>
    </xf>
    <xf numFmtId="43" fontId="4" fillId="10" borderId="32" xfId="2" applyFont="1" applyFill="1" applyBorder="1" applyAlignment="1">
      <alignment horizontal="center"/>
    </xf>
    <xf numFmtId="4" fontId="4" fillId="10" borderId="61" xfId="0" applyNumberFormat="1" applyFont="1" applyFill="1" applyBorder="1" applyAlignment="1">
      <alignment horizontal="right"/>
    </xf>
    <xf numFmtId="0" fontId="0" fillId="10" borderId="1" xfId="0" applyFill="1" applyBorder="1" applyAlignment="1" applyProtection="1">
      <alignment horizontal="center"/>
      <protection locked="0"/>
    </xf>
    <xf numFmtId="0" fontId="0" fillId="10" borderId="14" xfId="0" applyFill="1" applyBorder="1" applyAlignment="1" applyProtection="1">
      <alignment horizontal="center"/>
      <protection locked="0"/>
    </xf>
    <xf numFmtId="0" fontId="0" fillId="10" borderId="4" xfId="0" applyFill="1" applyBorder="1" applyAlignment="1" applyProtection="1">
      <alignment horizontal="center"/>
      <protection locked="0"/>
    </xf>
    <xf numFmtId="0" fontId="0" fillId="10" borderId="3" xfId="0" applyFill="1" applyBorder="1" applyAlignment="1" applyProtection="1">
      <alignment horizontal="center"/>
      <protection locked="0"/>
    </xf>
    <xf numFmtId="2" fontId="4" fillId="10" borderId="64" xfId="0" applyNumberFormat="1" applyFont="1" applyFill="1" applyBorder="1" applyAlignment="1">
      <alignment horizontal="center"/>
    </xf>
    <xf numFmtId="168" fontId="4" fillId="10" borderId="65" xfId="0" applyNumberFormat="1" applyFont="1" applyFill="1" applyBorder="1" applyAlignment="1">
      <alignment horizontal="center" vertical="center" wrapText="1"/>
    </xf>
    <xf numFmtId="2" fontId="15" fillId="10" borderId="66" xfId="0" applyNumberFormat="1" applyFont="1" applyFill="1" applyBorder="1" applyAlignment="1">
      <alignment horizontal="center"/>
    </xf>
    <xf numFmtId="2" fontId="21" fillId="10" borderId="64" xfId="0" applyNumberFormat="1" applyFont="1" applyFill="1" applyBorder="1" applyAlignment="1">
      <alignment horizontal="center" vertical="center"/>
    </xf>
    <xf numFmtId="4" fontId="4" fillId="10" borderId="32" xfId="0" applyNumberFormat="1" applyFont="1" applyFill="1" applyBorder="1" applyAlignment="1">
      <alignment horizontal="right"/>
    </xf>
    <xf numFmtId="2" fontId="0" fillId="10" borderId="32" xfId="0" applyNumberFormat="1" applyFill="1" applyBorder="1" applyAlignment="1">
      <alignment horizontal="center"/>
    </xf>
    <xf numFmtId="0" fontId="0" fillId="0" borderId="0" xfId="0" applyProtection="1"/>
    <xf numFmtId="0" fontId="4" fillId="9" borderId="0" xfId="0" applyFont="1" applyFill="1" applyAlignment="1" applyProtection="1">
      <alignment vertical="center"/>
    </xf>
    <xf numFmtId="0" fontId="4" fillId="0" borderId="0" xfId="0" applyFont="1" applyProtection="1"/>
    <xf numFmtId="0" fontId="24" fillId="0" borderId="0" xfId="0" applyFont="1" applyAlignment="1" applyProtection="1">
      <alignment vertical="center"/>
    </xf>
    <xf numFmtId="0" fontId="4" fillId="6" borderId="0" xfId="0" applyFont="1" applyFill="1" applyAlignment="1" applyProtection="1">
      <alignment vertical="center"/>
    </xf>
    <xf numFmtId="0" fontId="0" fillId="0" borderId="46" xfId="0" applyNumberFormat="1" applyFill="1" applyBorder="1" applyAlignment="1" applyProtection="1">
      <alignment horizontal="center"/>
      <protection locked="0"/>
    </xf>
    <xf numFmtId="0" fontId="0" fillId="0" borderId="35" xfId="0" applyNumberFormat="1" applyFill="1" applyBorder="1" applyAlignment="1" applyProtection="1">
      <alignment horizontal="center"/>
      <protection locked="0"/>
    </xf>
    <xf numFmtId="0" fontId="0" fillId="0" borderId="39" xfId="0" applyNumberFormat="1" applyFill="1" applyBorder="1" applyAlignment="1" applyProtection="1">
      <alignment horizontal="center"/>
      <protection locked="0"/>
    </xf>
    <xf numFmtId="0" fontId="0" fillId="10" borderId="32" xfId="0" applyNumberFormat="1" applyFill="1" applyBorder="1" applyAlignment="1">
      <alignment horizontal="center"/>
    </xf>
    <xf numFmtId="0" fontId="11" fillId="5" borderId="0" xfId="0" applyFont="1" applyFill="1" applyAlignment="1">
      <alignment horizontal="center"/>
    </xf>
    <xf numFmtId="0" fontId="8" fillId="0" borderId="0" xfId="4" applyAlignment="1">
      <alignment horizontal="center" wrapText="1"/>
    </xf>
    <xf numFmtId="0" fontId="4" fillId="0" borderId="67" xfId="0" applyFont="1" applyBorder="1" applyAlignment="1" applyProtection="1">
      <alignment horizontal="center"/>
      <protection locked="0"/>
    </xf>
    <xf numFmtId="0" fontId="4" fillId="0" borderId="68" xfId="0" applyFont="1" applyBorder="1" applyAlignment="1" applyProtection="1">
      <alignment horizontal="center"/>
      <protection locked="0"/>
    </xf>
    <xf numFmtId="0" fontId="4" fillId="0" borderId="69" xfId="0" applyFont="1" applyBorder="1" applyAlignment="1" applyProtection="1">
      <alignment horizontal="center"/>
      <protection locked="0"/>
    </xf>
    <xf numFmtId="0" fontId="4" fillId="0" borderId="70" xfId="0" applyFont="1" applyBorder="1" applyAlignment="1" applyProtection="1">
      <alignment horizontal="center"/>
      <protection locked="0"/>
    </xf>
    <xf numFmtId="0" fontId="4" fillId="0" borderId="71" xfId="0" applyFont="1" applyBorder="1" applyAlignment="1" applyProtection="1">
      <alignment horizontal="center"/>
      <protection locked="0"/>
    </xf>
    <xf numFmtId="0" fontId="4" fillId="0" borderId="72" xfId="0" applyFont="1" applyBorder="1" applyAlignment="1" applyProtection="1">
      <alignment horizontal="center"/>
      <protection locked="0"/>
    </xf>
    <xf numFmtId="0" fontId="4" fillId="0" borderId="73" xfId="0" applyFont="1" applyBorder="1" applyAlignment="1" applyProtection="1">
      <alignment horizontal="center"/>
      <protection locked="0"/>
    </xf>
    <xf numFmtId="0" fontId="4" fillId="0" borderId="74" xfId="0" applyFont="1" applyBorder="1" applyAlignment="1" applyProtection="1">
      <alignment horizontal="center"/>
      <protection locked="0"/>
    </xf>
    <xf numFmtId="0" fontId="4" fillId="0" borderId="75" xfId="0" applyFont="1" applyBorder="1" applyAlignment="1" applyProtection="1">
      <alignment horizontal="center"/>
      <protection locked="0"/>
    </xf>
    <xf numFmtId="0" fontId="4" fillId="0" borderId="76" xfId="0" applyFont="1" applyBorder="1" applyAlignment="1" applyProtection="1">
      <alignment horizontal="center"/>
      <protection locked="0"/>
    </xf>
    <xf numFmtId="0" fontId="4" fillId="0" borderId="77" xfId="0" applyFont="1" applyBorder="1" applyAlignment="1" applyProtection="1">
      <alignment horizontal="center"/>
      <protection locked="0"/>
    </xf>
    <xf numFmtId="0" fontId="4" fillId="0" borderId="78" xfId="0" applyFont="1" applyBorder="1" applyAlignment="1" applyProtection="1">
      <alignment horizontal="center"/>
      <protection locked="0"/>
    </xf>
    <xf numFmtId="0" fontId="4" fillId="0" borderId="73" xfId="0" applyFont="1" applyBorder="1" applyAlignment="1" applyProtection="1">
      <alignment horizontal="left"/>
      <protection locked="0"/>
    </xf>
    <xf numFmtId="0" fontId="4" fillId="0" borderId="74" xfId="0" applyFont="1" applyBorder="1" applyAlignment="1" applyProtection="1">
      <alignment horizontal="left"/>
      <protection locked="0"/>
    </xf>
    <xf numFmtId="0" fontId="4" fillId="0" borderId="75" xfId="0" applyFont="1" applyBorder="1" applyAlignment="1" applyProtection="1">
      <alignment horizontal="left"/>
      <protection locked="0"/>
    </xf>
    <xf numFmtId="0" fontId="4" fillId="0" borderId="79" xfId="0" applyFont="1" applyBorder="1" applyAlignment="1" applyProtection="1">
      <alignment horizontal="center"/>
      <protection locked="0"/>
    </xf>
    <xf numFmtId="0" fontId="4" fillId="0" borderId="80" xfId="0" applyFont="1" applyBorder="1" applyAlignment="1" applyProtection="1">
      <alignment horizontal="center"/>
      <protection locked="0"/>
    </xf>
    <xf numFmtId="0" fontId="4" fillId="0" borderId="81" xfId="0" applyFont="1" applyBorder="1" applyAlignment="1" applyProtection="1">
      <alignment horizontal="center"/>
      <protection locked="0"/>
    </xf>
    <xf numFmtId="0" fontId="4" fillId="2" borderId="66" xfId="0" applyFont="1" applyFill="1" applyBorder="1" applyAlignment="1">
      <alignment horizontal="center"/>
    </xf>
    <xf numFmtId="0" fontId="4" fillId="2" borderId="6" xfId="0" applyFont="1" applyFill="1" applyBorder="1" applyAlignment="1">
      <alignment horizontal="center"/>
    </xf>
    <xf numFmtId="0" fontId="4" fillId="2" borderId="82" xfId="0" applyFont="1" applyFill="1" applyBorder="1" applyAlignment="1">
      <alignment horizontal="center"/>
    </xf>
    <xf numFmtId="0" fontId="4" fillId="2" borderId="1" xfId="0" applyFont="1" applyFill="1" applyBorder="1" applyAlignment="1">
      <alignment horizontal="center" vertical="center"/>
    </xf>
    <xf numFmtId="0" fontId="8" fillId="0" borderId="0" xfId="0" applyFont="1" applyFill="1" applyAlignment="1">
      <alignment horizontal="left" vertical="top" wrapText="1"/>
    </xf>
    <xf numFmtId="0" fontId="8" fillId="0" borderId="0" xfId="0" applyFont="1" applyAlignment="1">
      <alignment horizontal="left" vertical="top" wrapText="1"/>
    </xf>
    <xf numFmtId="0" fontId="9" fillId="0" borderId="0" xfId="0" applyFont="1" applyFill="1" applyAlignment="1">
      <alignment horizontal="left" vertical="justify" wrapText="1"/>
    </xf>
    <xf numFmtId="0" fontId="4" fillId="2" borderId="83"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14" fillId="5" borderId="0" xfId="0" applyFont="1" applyFill="1" applyAlignment="1">
      <alignment horizontal="center" vertical="top" wrapText="1"/>
    </xf>
    <xf numFmtId="2" fontId="3" fillId="4" borderId="85" xfId="0" applyNumberFormat="1" applyFont="1" applyFill="1" applyBorder="1" applyAlignment="1">
      <alignment horizontal="left" vertical="center"/>
    </xf>
    <xf numFmtId="2" fontId="3" fillId="4" borderId="86" xfId="0" applyNumberFormat="1" applyFont="1" applyFill="1" applyBorder="1" applyAlignment="1">
      <alignment horizontal="left" vertical="center"/>
    </xf>
    <xf numFmtId="2" fontId="3" fillId="4" borderId="87" xfId="0" applyNumberFormat="1" applyFont="1" applyFill="1" applyBorder="1" applyAlignment="1">
      <alignment horizontal="left" vertical="center"/>
    </xf>
    <xf numFmtId="0" fontId="14" fillId="5" borderId="0" xfId="0" applyFont="1" applyFill="1" applyAlignment="1" applyProtection="1">
      <alignment horizontal="center" vertical="center" wrapText="1"/>
    </xf>
    <xf numFmtId="0" fontId="8" fillId="0" borderId="4" xfId="4" applyBorder="1" applyAlignment="1">
      <alignment horizontal="left" wrapText="1"/>
    </xf>
    <xf numFmtId="0" fontId="8" fillId="0" borderId="4" xfId="4" applyBorder="1" applyAlignment="1">
      <alignment horizontal="center" wrapText="1"/>
    </xf>
    <xf numFmtId="0" fontId="5" fillId="0" borderId="4" xfId="4" applyFont="1" applyBorder="1" applyAlignment="1">
      <alignment horizontal="left" wrapText="1"/>
    </xf>
    <xf numFmtId="0" fontId="8" fillId="0" borderId="0" xfId="4" applyFont="1" applyAlignment="1">
      <alignment horizontal="left" wrapText="1"/>
    </xf>
    <xf numFmtId="0" fontId="8" fillId="0" borderId="0" xfId="4" applyAlignment="1">
      <alignment horizontal="left" wrapText="1"/>
    </xf>
    <xf numFmtId="4" fontId="22" fillId="10" borderId="0" xfId="4" applyNumberFormat="1" applyFont="1" applyFill="1" applyAlignment="1">
      <alignment horizontal="left" wrapText="1"/>
    </xf>
    <xf numFmtId="0" fontId="22" fillId="10" borderId="0" xfId="4" applyFont="1" applyFill="1" applyAlignment="1">
      <alignment horizontal="left" wrapText="1"/>
    </xf>
    <xf numFmtId="0" fontId="8" fillId="0" borderId="0" xfId="4" applyFont="1" applyAlignment="1">
      <alignment horizontal="left" vertical="top" wrapText="1"/>
    </xf>
    <xf numFmtId="0" fontId="8" fillId="0" borderId="0" xfId="4" applyAlignment="1">
      <alignment horizontal="left" vertical="top" wrapText="1"/>
    </xf>
    <xf numFmtId="0" fontId="4" fillId="8" borderId="4" xfId="4" applyFont="1" applyFill="1" applyBorder="1" applyAlignment="1">
      <alignment horizontal="left" wrapText="1"/>
    </xf>
    <xf numFmtId="0" fontId="8" fillId="0" borderId="4" xfId="4" applyFont="1" applyBorder="1" applyAlignment="1">
      <alignment horizontal="center" wrapText="1"/>
    </xf>
    <xf numFmtId="2" fontId="4" fillId="10" borderId="85" xfId="0" applyNumberFormat="1" applyFont="1" applyFill="1" applyBorder="1" applyAlignment="1">
      <alignment horizontal="center"/>
    </xf>
    <xf numFmtId="2" fontId="4" fillId="10" borderId="86" xfId="0" applyNumberFormat="1" applyFont="1" applyFill="1" applyBorder="1" applyAlignment="1">
      <alignment horizontal="center"/>
    </xf>
    <xf numFmtId="2" fontId="4" fillId="10" borderId="87" xfId="0" applyNumberFormat="1" applyFont="1" applyFill="1" applyBorder="1" applyAlignment="1">
      <alignment horizontal="center"/>
    </xf>
    <xf numFmtId="0" fontId="4" fillId="3" borderId="88"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9" fillId="0" borderId="0" xfId="0" applyFont="1" applyFill="1" applyAlignment="1">
      <alignment horizontal="left" vertical="center" wrapText="1"/>
    </xf>
    <xf numFmtId="0" fontId="4" fillId="3" borderId="89"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5" fillId="0" borderId="0" xfId="0" applyFont="1" applyFill="1" applyAlignment="1">
      <alignment horizontal="left" vertical="top" wrapText="1"/>
    </xf>
    <xf numFmtId="0" fontId="3" fillId="0" borderId="0" xfId="0" applyFont="1" applyFill="1" applyBorder="1" applyAlignment="1" applyProtection="1">
      <alignment horizontal="left" vertical="center"/>
      <protection locked="0"/>
    </xf>
  </cellXfs>
  <cellStyles count="5">
    <cellStyle name="Euro" xfId="1"/>
    <cellStyle name="Komma" xfId="2" builtinId="3"/>
    <cellStyle name="Prozent 2" xfId="3"/>
    <cellStyle name="Standard" xfId="0" builtinId="0"/>
    <cellStyle name="Standard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696644</xdr:colOff>
      <xdr:row>0</xdr:row>
      <xdr:rowOff>81328</xdr:rowOff>
    </xdr:from>
    <xdr:ext cx="2022670" cy="755400"/>
    <xdr:sp macro="" textlink="">
      <xdr:nvSpPr>
        <xdr:cNvPr id="6" name="Textfeld 5"/>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142875</xdr:colOff>
      <xdr:row>0</xdr:row>
      <xdr:rowOff>114300</xdr:rowOff>
    </xdr:from>
    <xdr:to>
      <xdr:col>0</xdr:col>
      <xdr:colOff>714375</xdr:colOff>
      <xdr:row>0</xdr:row>
      <xdr:rowOff>628650</xdr:rowOff>
    </xdr:to>
    <xdr:pic>
      <xdr:nvPicPr>
        <xdr:cNvPr id="8370"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14300"/>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696644</xdr:colOff>
      <xdr:row>0</xdr:row>
      <xdr:rowOff>81328</xdr:rowOff>
    </xdr:from>
    <xdr:ext cx="2048437" cy="755400"/>
    <xdr:sp macro="" textlink="">
      <xdr:nvSpPr>
        <xdr:cNvPr id="3" name="Textfeld 2"/>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123825</xdr:colOff>
      <xdr:row>0</xdr:row>
      <xdr:rowOff>114300</xdr:rowOff>
    </xdr:from>
    <xdr:to>
      <xdr:col>0</xdr:col>
      <xdr:colOff>695325</xdr:colOff>
      <xdr:row>0</xdr:row>
      <xdr:rowOff>628650</xdr:rowOff>
    </xdr:to>
    <xdr:pic>
      <xdr:nvPicPr>
        <xdr:cNvPr id="3287"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14300"/>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342900</xdr:colOff>
      <xdr:row>0</xdr:row>
      <xdr:rowOff>0</xdr:rowOff>
    </xdr:from>
    <xdr:to>
      <xdr:col>0</xdr:col>
      <xdr:colOff>933450</xdr:colOff>
      <xdr:row>0</xdr:row>
      <xdr:rowOff>0</xdr:rowOff>
    </xdr:to>
    <xdr:pic>
      <xdr:nvPicPr>
        <xdr:cNvPr id="1490" name="Picture 1" descr="Logo-Land_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0"/>
          <a:ext cx="590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696644</xdr:colOff>
      <xdr:row>0</xdr:row>
      <xdr:rowOff>81328</xdr:rowOff>
    </xdr:from>
    <xdr:ext cx="2053220" cy="763108"/>
    <xdr:sp macro="" textlink="">
      <xdr:nvSpPr>
        <xdr:cNvPr id="4" name="Textfeld 3"/>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152400</xdr:colOff>
      <xdr:row>0</xdr:row>
      <xdr:rowOff>104775</xdr:rowOff>
    </xdr:from>
    <xdr:to>
      <xdr:col>0</xdr:col>
      <xdr:colOff>723900</xdr:colOff>
      <xdr:row>0</xdr:row>
      <xdr:rowOff>619125</xdr:rowOff>
    </xdr:to>
    <xdr:pic>
      <xdr:nvPicPr>
        <xdr:cNvPr id="1492" name="Grafik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104775"/>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696644</xdr:colOff>
      <xdr:row>0</xdr:row>
      <xdr:rowOff>81328</xdr:rowOff>
    </xdr:from>
    <xdr:ext cx="2048437" cy="755400"/>
    <xdr:sp macro="" textlink="">
      <xdr:nvSpPr>
        <xdr:cNvPr id="5" name="Textfeld 4"/>
        <xdr:cNvSpPr txBox="1">
          <a:spLocks noChangeArrowheads="1"/>
        </xdr:cNvSpPr>
      </xdr:nvSpPr>
      <xdr:spPr bwMode="auto">
        <a:xfrm>
          <a:off x="696644" y="81328"/>
          <a:ext cx="2048437"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477569</xdr:colOff>
      <xdr:row>0</xdr:row>
      <xdr:rowOff>81328</xdr:rowOff>
    </xdr:from>
    <xdr:ext cx="1981336" cy="755400"/>
    <xdr:sp macro="" textlink="">
      <xdr:nvSpPr>
        <xdr:cNvPr id="5" name="Textfeld 4"/>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477569</xdr:colOff>
      <xdr:row>0</xdr:row>
      <xdr:rowOff>81328</xdr:rowOff>
    </xdr:from>
    <xdr:ext cx="1981336" cy="755400"/>
    <xdr:sp macro="" textlink="">
      <xdr:nvSpPr>
        <xdr:cNvPr id="7" name="Textfeld 6"/>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0</xdr:colOff>
      <xdr:row>0</xdr:row>
      <xdr:rowOff>123825</xdr:rowOff>
    </xdr:from>
    <xdr:to>
      <xdr:col>1</xdr:col>
      <xdr:colOff>76200</xdr:colOff>
      <xdr:row>0</xdr:row>
      <xdr:rowOff>628650</xdr:rowOff>
    </xdr:to>
    <xdr:pic>
      <xdr:nvPicPr>
        <xdr:cNvPr id="4316"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3825"/>
          <a:ext cx="5619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696644</xdr:colOff>
      <xdr:row>0</xdr:row>
      <xdr:rowOff>81328</xdr:rowOff>
    </xdr:from>
    <xdr:ext cx="2028741" cy="755400"/>
    <xdr:sp macro="" textlink="">
      <xdr:nvSpPr>
        <xdr:cNvPr id="3" name="Textfeld 2"/>
        <xdr:cNvSpPr txBox="1">
          <a:spLocks noChangeArrowheads="1"/>
        </xdr:cNvSpPr>
      </xdr:nvSpPr>
      <xdr:spPr bwMode="auto">
        <a:xfrm>
          <a:off x="50614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696644</xdr:colOff>
      <xdr:row>0</xdr:row>
      <xdr:rowOff>81328</xdr:rowOff>
    </xdr:from>
    <xdr:ext cx="2028741" cy="755400"/>
    <xdr:sp macro="" textlink="">
      <xdr:nvSpPr>
        <xdr:cNvPr id="5" name="Textfeld 4"/>
        <xdr:cNvSpPr txBox="1">
          <a:spLocks noChangeArrowheads="1"/>
        </xdr:cNvSpPr>
      </xdr:nvSpPr>
      <xdr:spPr bwMode="auto">
        <a:xfrm>
          <a:off x="50614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133350</xdr:colOff>
      <xdr:row>0</xdr:row>
      <xdr:rowOff>114300</xdr:rowOff>
    </xdr:from>
    <xdr:to>
      <xdr:col>0</xdr:col>
      <xdr:colOff>704850</xdr:colOff>
      <xdr:row>0</xdr:row>
      <xdr:rowOff>628650</xdr:rowOff>
    </xdr:to>
    <xdr:pic>
      <xdr:nvPicPr>
        <xdr:cNvPr id="9436"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14300"/>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696644</xdr:colOff>
      <xdr:row>0</xdr:row>
      <xdr:rowOff>81328</xdr:rowOff>
    </xdr:from>
    <xdr:ext cx="2024812" cy="755400"/>
    <xdr:sp macro="" textlink="">
      <xdr:nvSpPr>
        <xdr:cNvPr id="3" name="Textfeld 2"/>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123825</xdr:colOff>
      <xdr:row>0</xdr:row>
      <xdr:rowOff>104775</xdr:rowOff>
    </xdr:from>
    <xdr:to>
      <xdr:col>0</xdr:col>
      <xdr:colOff>695325</xdr:colOff>
      <xdr:row>0</xdr:row>
      <xdr:rowOff>619125</xdr:rowOff>
    </xdr:to>
    <xdr:pic>
      <xdr:nvPicPr>
        <xdr:cNvPr id="13456"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04775"/>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692834</xdr:colOff>
      <xdr:row>0</xdr:row>
      <xdr:rowOff>81328</xdr:rowOff>
    </xdr:from>
    <xdr:ext cx="2046329" cy="755400"/>
    <xdr:sp macro="" textlink="">
      <xdr:nvSpPr>
        <xdr:cNvPr id="3" name="Textfeld 2"/>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692834</xdr:colOff>
      <xdr:row>0</xdr:row>
      <xdr:rowOff>81328</xdr:rowOff>
    </xdr:from>
    <xdr:ext cx="2046329" cy="755400"/>
    <xdr:sp macro="" textlink="">
      <xdr:nvSpPr>
        <xdr:cNvPr id="5" name="Textfeld 4"/>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114300</xdr:colOff>
      <xdr:row>0</xdr:row>
      <xdr:rowOff>104775</xdr:rowOff>
    </xdr:from>
    <xdr:to>
      <xdr:col>0</xdr:col>
      <xdr:colOff>685800</xdr:colOff>
      <xdr:row>0</xdr:row>
      <xdr:rowOff>619125</xdr:rowOff>
    </xdr:to>
    <xdr:pic>
      <xdr:nvPicPr>
        <xdr:cNvPr id="12508"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696644</xdr:colOff>
      <xdr:row>0</xdr:row>
      <xdr:rowOff>81328</xdr:rowOff>
    </xdr:from>
    <xdr:ext cx="2036368" cy="755400"/>
    <xdr:sp macro="" textlink="">
      <xdr:nvSpPr>
        <xdr:cNvPr id="3" name="Textfeld 2"/>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696644</xdr:colOff>
      <xdr:row>0</xdr:row>
      <xdr:rowOff>81328</xdr:rowOff>
    </xdr:from>
    <xdr:ext cx="2036368" cy="755400"/>
    <xdr:sp macro="" textlink="">
      <xdr:nvSpPr>
        <xdr:cNvPr id="5" name="Textfeld 4"/>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133350</xdr:colOff>
      <xdr:row>0</xdr:row>
      <xdr:rowOff>133350</xdr:rowOff>
    </xdr:from>
    <xdr:to>
      <xdr:col>0</xdr:col>
      <xdr:colOff>704850</xdr:colOff>
      <xdr:row>0</xdr:row>
      <xdr:rowOff>647700</xdr:rowOff>
    </xdr:to>
    <xdr:pic>
      <xdr:nvPicPr>
        <xdr:cNvPr id="10462"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33350"/>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696644</xdr:colOff>
      <xdr:row>0</xdr:row>
      <xdr:rowOff>81328</xdr:rowOff>
    </xdr:from>
    <xdr:ext cx="2040988" cy="755400"/>
    <xdr:sp macro="" textlink="">
      <xdr:nvSpPr>
        <xdr:cNvPr id="3" name="Textfeld 2"/>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696644</xdr:colOff>
      <xdr:row>0</xdr:row>
      <xdr:rowOff>81328</xdr:rowOff>
    </xdr:from>
    <xdr:ext cx="2040988" cy="755400"/>
    <xdr:sp macro="" textlink="">
      <xdr:nvSpPr>
        <xdr:cNvPr id="5" name="Textfeld 4"/>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133350</xdr:colOff>
      <xdr:row>0</xdr:row>
      <xdr:rowOff>123825</xdr:rowOff>
    </xdr:from>
    <xdr:to>
      <xdr:col>0</xdr:col>
      <xdr:colOff>704850</xdr:colOff>
      <xdr:row>0</xdr:row>
      <xdr:rowOff>638175</xdr:rowOff>
    </xdr:to>
    <xdr:pic>
      <xdr:nvPicPr>
        <xdr:cNvPr id="11484"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3825"/>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9"/>
  <sheetViews>
    <sheetView zoomScaleNormal="100" workbookViewId="0">
      <selection activeCell="B37" sqref="B37"/>
    </sheetView>
  </sheetViews>
  <sheetFormatPr baseColWidth="10" defaultRowHeight="13.2" x14ac:dyDescent="0.25"/>
  <cols>
    <col min="1" max="1" width="20.6640625" customWidth="1"/>
    <col min="2" max="2" width="22.33203125" customWidth="1"/>
    <col min="3" max="3" width="34.6640625" customWidth="1"/>
    <col min="4" max="4" width="27.33203125" customWidth="1"/>
    <col min="5" max="5" width="17.6640625" customWidth="1"/>
    <col min="6" max="6" width="14.44140625" customWidth="1"/>
    <col min="7" max="7" width="15.6640625" customWidth="1"/>
  </cols>
  <sheetData>
    <row r="1" spans="1:7" s="53" customFormat="1" ht="57.75" customHeight="1" x14ac:dyDescent="0.25">
      <c r="A1" s="239"/>
      <c r="B1" s="239"/>
      <c r="C1" s="239"/>
      <c r="D1" s="239"/>
    </row>
    <row r="2" spans="1:7" ht="22.8" x14ac:dyDescent="0.4">
      <c r="A2" s="238" t="s">
        <v>137</v>
      </c>
      <c r="B2" s="238"/>
      <c r="C2" s="238"/>
      <c r="D2" s="238"/>
      <c r="E2" s="238"/>
      <c r="F2" s="238"/>
      <c r="G2" s="238"/>
    </row>
    <row r="4" spans="1:7" x14ac:dyDescent="0.25">
      <c r="A4" s="2" t="s">
        <v>13</v>
      </c>
      <c r="B4" s="2"/>
      <c r="C4" s="2"/>
      <c r="D4" s="2"/>
      <c r="E4" s="2"/>
      <c r="F4" s="2"/>
    </row>
    <row r="5" spans="1:7" x14ac:dyDescent="0.25">
      <c r="A5" s="2"/>
      <c r="B5" s="2"/>
      <c r="C5" s="2"/>
      <c r="D5" s="2"/>
      <c r="E5" s="2"/>
      <c r="F5" s="2"/>
    </row>
    <row r="6" spans="1:7" ht="13.8" thickBot="1" x14ac:dyDescent="0.3"/>
    <row r="7" spans="1:7" ht="27" customHeight="1" x14ac:dyDescent="0.25">
      <c r="C7" s="26" t="s">
        <v>14</v>
      </c>
      <c r="D7" s="26" t="s">
        <v>15</v>
      </c>
    </row>
    <row r="8" spans="1:7" ht="25.2" customHeight="1" x14ac:dyDescent="0.25">
      <c r="C8" s="30" t="s">
        <v>17</v>
      </c>
      <c r="D8" s="29">
        <f>Personalkosten!G13</f>
        <v>390</v>
      </c>
    </row>
    <row r="9" spans="1:7" ht="27" customHeight="1" x14ac:dyDescent="0.25">
      <c r="C9" s="30" t="s">
        <v>16</v>
      </c>
      <c r="D9" s="29">
        <f>'ext. Dienstleistungen'!E23</f>
        <v>0</v>
      </c>
    </row>
    <row r="10" spans="1:7" ht="24.6" customHeight="1" thickBot="1" x14ac:dyDescent="0.35">
      <c r="C10" s="27" t="s">
        <v>0</v>
      </c>
      <c r="D10" s="28">
        <f>SUM(D8:D9)</f>
        <v>390</v>
      </c>
    </row>
    <row r="13" spans="1:7" ht="15.6" x14ac:dyDescent="0.25">
      <c r="A13" s="232" t="s">
        <v>134</v>
      </c>
      <c r="B13" s="232"/>
    </row>
    <row r="14" spans="1:7" x14ac:dyDescent="0.25">
      <c r="A14" s="229"/>
      <c r="B14" s="229"/>
    </row>
    <row r="15" spans="1:7" x14ac:dyDescent="0.25">
      <c r="A15" s="230" t="s">
        <v>135</v>
      </c>
      <c r="B15" s="230"/>
    </row>
    <row r="16" spans="1:7" x14ac:dyDescent="0.25">
      <c r="A16" s="231" t="s">
        <v>29</v>
      </c>
      <c r="B16" s="229"/>
    </row>
    <row r="17" spans="1:3" x14ac:dyDescent="0.25">
      <c r="A17" s="231"/>
      <c r="B17" s="229"/>
    </row>
    <row r="18" spans="1:3" x14ac:dyDescent="0.25">
      <c r="A18" s="231" t="s">
        <v>28</v>
      </c>
      <c r="B18" s="229"/>
      <c r="C18" s="14"/>
    </row>
    <row r="19" spans="1:3" x14ac:dyDescent="0.25">
      <c r="A19" s="233" t="s">
        <v>136</v>
      </c>
      <c r="B19" s="233"/>
    </row>
  </sheetData>
  <mergeCells count="2">
    <mergeCell ref="A2:G2"/>
    <mergeCell ref="A1:D1"/>
  </mergeCells>
  <pageMargins left="0.7" right="0.7" top="0.78740157499999996" bottom="0.78740157499999996" header="0.3" footer="0.3"/>
  <pageSetup paperSize="9" scale="87" fitToHeight="0" orientation="landscape" r:id="rId1"/>
  <headerFooter>
    <oddFooter>&amp;CVersion 01.00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34"/>
  <sheetViews>
    <sheetView zoomScaleNormal="100" workbookViewId="0">
      <selection activeCell="B16" sqref="B16:F16"/>
    </sheetView>
  </sheetViews>
  <sheetFormatPr baseColWidth="10" defaultRowHeight="13.2" x14ac:dyDescent="0.25"/>
  <cols>
    <col min="1" max="1" width="25.44140625" customWidth="1"/>
    <col min="2" max="4" width="20.6640625" customWidth="1"/>
    <col min="5" max="5" width="15.6640625" customWidth="1"/>
    <col min="6" max="6" width="19" customWidth="1"/>
    <col min="7" max="7" width="20.6640625" customWidth="1"/>
    <col min="8" max="8" width="22.88671875" customWidth="1"/>
    <col min="9" max="9" width="27" customWidth="1"/>
  </cols>
  <sheetData>
    <row r="1" spans="1:10" s="53" customFormat="1" ht="57.75" customHeight="1" x14ac:dyDescent="0.25">
      <c r="A1" s="239"/>
      <c r="B1" s="239"/>
      <c r="C1" s="239"/>
      <c r="D1" s="239"/>
    </row>
    <row r="2" spans="1:10" s="20" customFormat="1" ht="22.8" x14ac:dyDescent="0.4">
      <c r="A2" s="238" t="s">
        <v>3</v>
      </c>
      <c r="B2" s="238"/>
      <c r="C2" s="238"/>
      <c r="D2" s="238"/>
      <c r="E2" s="238"/>
      <c r="F2" s="238"/>
      <c r="G2" s="238"/>
      <c r="H2" s="238"/>
      <c r="I2" s="238"/>
      <c r="J2" s="19"/>
    </row>
    <row r="3" spans="1:10" s="8" customFormat="1" x14ac:dyDescent="0.25">
      <c r="A3" s="85" t="s">
        <v>112</v>
      </c>
      <c r="B3" s="9"/>
      <c r="C3" s="9"/>
      <c r="D3" s="9"/>
      <c r="E3" s="9"/>
      <c r="F3" s="9"/>
      <c r="G3" s="9"/>
      <c r="H3" s="9"/>
      <c r="I3" s="9"/>
      <c r="J3" s="9"/>
    </row>
    <row r="4" spans="1:10" s="8" customFormat="1" x14ac:dyDescent="0.25">
      <c r="A4" s="10"/>
      <c r="B4" s="9"/>
      <c r="C4" s="9"/>
      <c r="D4" s="9"/>
      <c r="E4" s="9"/>
      <c r="F4" s="9"/>
      <c r="G4" s="9"/>
      <c r="H4" s="9"/>
      <c r="I4" s="9"/>
      <c r="J4" s="9"/>
    </row>
    <row r="5" spans="1:10" s="8" customFormat="1" ht="42" customHeight="1" x14ac:dyDescent="0.25">
      <c r="A5" s="262" t="s">
        <v>86</v>
      </c>
      <c r="B5" s="262"/>
      <c r="C5" s="262"/>
      <c r="D5" s="262"/>
      <c r="E5" s="262"/>
      <c r="F5" s="262"/>
      <c r="G5" s="262"/>
      <c r="H5" s="262"/>
      <c r="I5" s="9"/>
      <c r="J5" s="9"/>
    </row>
    <row r="6" spans="1:10" s="8" customFormat="1" ht="13.8" x14ac:dyDescent="0.25">
      <c r="A6" s="16"/>
      <c r="B6" s="16"/>
      <c r="C6" s="16"/>
      <c r="D6" s="16"/>
      <c r="E6" s="16"/>
      <c r="F6" s="16"/>
      <c r="G6" s="16"/>
      <c r="H6" s="9"/>
      <c r="I6" s="9"/>
      <c r="J6" s="9"/>
    </row>
    <row r="7" spans="1:10" s="21" customFormat="1" ht="67.2" customHeight="1" x14ac:dyDescent="0.25">
      <c r="A7" s="293" t="s">
        <v>138</v>
      </c>
      <c r="B7" s="262"/>
      <c r="C7" s="262"/>
      <c r="D7" s="262"/>
      <c r="E7" s="262"/>
      <c r="F7" s="262"/>
      <c r="G7" s="262"/>
      <c r="H7" s="262"/>
      <c r="I7" s="9"/>
      <c r="J7" s="9"/>
    </row>
    <row r="8" spans="1:10" ht="13.8" thickBot="1" x14ac:dyDescent="0.3">
      <c r="B8" s="11"/>
      <c r="C8" s="1"/>
      <c r="D8" s="1"/>
      <c r="E8" s="1"/>
    </row>
    <row r="9" spans="1:10" ht="26.4" x14ac:dyDescent="0.25">
      <c r="A9" s="71"/>
      <c r="B9" s="261" t="s">
        <v>3</v>
      </c>
      <c r="C9" s="261"/>
      <c r="D9" s="261"/>
      <c r="E9" s="261"/>
      <c r="F9" s="261"/>
      <c r="G9" s="69" t="s">
        <v>2</v>
      </c>
      <c r="H9" s="3" t="s">
        <v>88</v>
      </c>
      <c r="I9" s="70" t="s">
        <v>89</v>
      </c>
    </row>
    <row r="10" spans="1:10" ht="13.8" thickBot="1" x14ac:dyDescent="0.3">
      <c r="A10" s="72"/>
      <c r="B10" s="258" t="s">
        <v>1</v>
      </c>
      <c r="C10" s="259"/>
      <c r="D10" s="259"/>
      <c r="E10" s="259"/>
      <c r="F10" s="260"/>
      <c r="G10" s="73" t="s">
        <v>9</v>
      </c>
      <c r="H10" s="73" t="s">
        <v>85</v>
      </c>
      <c r="I10" s="74" t="s">
        <v>85</v>
      </c>
    </row>
    <row r="11" spans="1:10" s="23" customFormat="1" x14ac:dyDescent="0.25">
      <c r="A11" s="155" t="s">
        <v>4</v>
      </c>
      <c r="B11" s="255"/>
      <c r="C11" s="256"/>
      <c r="D11" s="256"/>
      <c r="E11" s="256"/>
      <c r="F11" s="257"/>
      <c r="G11" s="156"/>
      <c r="H11" s="156"/>
      <c r="I11" s="157"/>
    </row>
    <row r="12" spans="1:10" s="24" customFormat="1" x14ac:dyDescent="0.25">
      <c r="A12" s="158"/>
      <c r="B12" s="246"/>
      <c r="C12" s="247"/>
      <c r="D12" s="247"/>
      <c r="E12" s="247"/>
      <c r="F12" s="248"/>
      <c r="G12" s="159"/>
      <c r="H12" s="159"/>
      <c r="I12" s="160"/>
    </row>
    <row r="13" spans="1:10" s="24" customFormat="1" x14ac:dyDescent="0.25">
      <c r="A13" s="158"/>
      <c r="B13" s="246"/>
      <c r="C13" s="247"/>
      <c r="D13" s="247"/>
      <c r="E13" s="247"/>
      <c r="F13" s="248"/>
      <c r="G13" s="159"/>
      <c r="H13" s="159"/>
      <c r="I13" s="160"/>
    </row>
    <row r="14" spans="1:10" s="24" customFormat="1" x14ac:dyDescent="0.25">
      <c r="A14" s="161"/>
      <c r="B14" s="243"/>
      <c r="C14" s="244"/>
      <c r="D14" s="244"/>
      <c r="E14" s="244"/>
      <c r="F14" s="245"/>
      <c r="G14" s="162"/>
      <c r="H14" s="162"/>
      <c r="I14" s="163"/>
    </row>
    <row r="15" spans="1:10" s="23" customFormat="1" x14ac:dyDescent="0.25">
      <c r="A15" s="164" t="s">
        <v>5</v>
      </c>
      <c r="B15" s="249"/>
      <c r="C15" s="250"/>
      <c r="D15" s="250"/>
      <c r="E15" s="250"/>
      <c r="F15" s="251"/>
      <c r="G15" s="165"/>
      <c r="H15" s="165"/>
      <c r="I15" s="166"/>
    </row>
    <row r="16" spans="1:10" s="24" customFormat="1" x14ac:dyDescent="0.25">
      <c r="A16" s="158"/>
      <c r="B16" s="246"/>
      <c r="C16" s="247"/>
      <c r="D16" s="247"/>
      <c r="E16" s="247"/>
      <c r="F16" s="248"/>
      <c r="G16" s="159"/>
      <c r="H16" s="159"/>
      <c r="I16" s="160"/>
    </row>
    <row r="17" spans="1:9" s="24" customFormat="1" x14ac:dyDescent="0.25">
      <c r="A17" s="158"/>
      <c r="B17" s="246"/>
      <c r="C17" s="247"/>
      <c r="D17" s="247"/>
      <c r="E17" s="247"/>
      <c r="F17" s="248"/>
      <c r="G17" s="159"/>
      <c r="H17" s="159"/>
      <c r="I17" s="160"/>
    </row>
    <row r="18" spans="1:9" s="24" customFormat="1" x14ac:dyDescent="0.25">
      <c r="A18" s="161"/>
      <c r="B18" s="243"/>
      <c r="C18" s="244"/>
      <c r="D18" s="244"/>
      <c r="E18" s="244"/>
      <c r="F18" s="245"/>
      <c r="G18" s="162"/>
      <c r="H18" s="162"/>
      <c r="I18" s="163"/>
    </row>
    <row r="19" spans="1:9" s="23" customFormat="1" x14ac:dyDescent="0.25">
      <c r="A19" s="164" t="s">
        <v>6</v>
      </c>
      <c r="B19" s="249"/>
      <c r="C19" s="250"/>
      <c r="D19" s="250"/>
      <c r="E19" s="250"/>
      <c r="F19" s="251"/>
      <c r="G19" s="165"/>
      <c r="H19" s="165"/>
      <c r="I19" s="166"/>
    </row>
    <row r="20" spans="1:9" s="23" customFormat="1" x14ac:dyDescent="0.25">
      <c r="A20" s="167"/>
      <c r="B20" s="252"/>
      <c r="C20" s="253"/>
      <c r="D20" s="253"/>
      <c r="E20" s="253"/>
      <c r="F20" s="254"/>
      <c r="G20" s="168"/>
      <c r="H20" s="168"/>
      <c r="I20" s="169"/>
    </row>
    <row r="21" spans="1:9" s="24" customFormat="1" x14ac:dyDescent="0.25">
      <c r="A21" s="158"/>
      <c r="B21" s="246"/>
      <c r="C21" s="247"/>
      <c r="D21" s="247"/>
      <c r="E21" s="247"/>
      <c r="F21" s="248"/>
      <c r="G21" s="159"/>
      <c r="H21" s="159"/>
      <c r="I21" s="160"/>
    </row>
    <row r="22" spans="1:9" s="24" customFormat="1" x14ac:dyDescent="0.25">
      <c r="A22" s="170"/>
      <c r="B22" s="243"/>
      <c r="C22" s="244"/>
      <c r="D22" s="244"/>
      <c r="E22" s="244"/>
      <c r="F22" s="245"/>
      <c r="G22" s="162"/>
      <c r="H22" s="162"/>
      <c r="I22" s="163"/>
    </row>
    <row r="23" spans="1:9" s="24" customFormat="1" x14ac:dyDescent="0.25">
      <c r="A23" s="164" t="s">
        <v>7</v>
      </c>
      <c r="B23" s="249"/>
      <c r="C23" s="250"/>
      <c r="D23" s="250"/>
      <c r="E23" s="250"/>
      <c r="F23" s="251"/>
      <c r="G23" s="171"/>
      <c r="H23" s="171"/>
      <c r="I23" s="172"/>
    </row>
    <row r="24" spans="1:9" s="24" customFormat="1" x14ac:dyDescent="0.25">
      <c r="A24" s="167"/>
      <c r="B24" s="252"/>
      <c r="C24" s="253"/>
      <c r="D24" s="253"/>
      <c r="E24" s="253"/>
      <c r="F24" s="254"/>
      <c r="G24" s="159"/>
      <c r="H24" s="159"/>
      <c r="I24" s="160"/>
    </row>
    <row r="25" spans="1:9" s="24" customFormat="1" x14ac:dyDescent="0.25">
      <c r="A25" s="167"/>
      <c r="B25" s="246"/>
      <c r="C25" s="247"/>
      <c r="D25" s="247"/>
      <c r="E25" s="247"/>
      <c r="F25" s="248"/>
      <c r="G25" s="159"/>
      <c r="H25" s="159"/>
      <c r="I25" s="160"/>
    </row>
    <row r="26" spans="1:9" s="24" customFormat="1" x14ac:dyDescent="0.25">
      <c r="A26" s="173"/>
      <c r="B26" s="243"/>
      <c r="C26" s="244"/>
      <c r="D26" s="244"/>
      <c r="E26" s="244"/>
      <c r="F26" s="245"/>
      <c r="G26" s="162"/>
      <c r="H26" s="162"/>
      <c r="I26" s="163"/>
    </row>
    <row r="27" spans="1:9" s="24" customFormat="1" x14ac:dyDescent="0.25">
      <c r="A27" s="164" t="s">
        <v>8</v>
      </c>
      <c r="B27" s="249"/>
      <c r="C27" s="250"/>
      <c r="D27" s="250"/>
      <c r="E27" s="250"/>
      <c r="F27" s="251"/>
      <c r="G27" s="171"/>
      <c r="H27" s="171"/>
      <c r="I27" s="172"/>
    </row>
    <row r="28" spans="1:9" s="24" customFormat="1" x14ac:dyDescent="0.25">
      <c r="A28" s="167"/>
      <c r="B28" s="246"/>
      <c r="C28" s="247"/>
      <c r="D28" s="247"/>
      <c r="E28" s="247"/>
      <c r="F28" s="248"/>
      <c r="G28" s="159"/>
      <c r="H28" s="159"/>
      <c r="I28" s="160"/>
    </row>
    <row r="29" spans="1:9" s="24" customFormat="1" x14ac:dyDescent="0.25">
      <c r="A29" s="174"/>
      <c r="B29" s="246"/>
      <c r="C29" s="247"/>
      <c r="D29" s="247"/>
      <c r="E29" s="247"/>
      <c r="F29" s="248"/>
      <c r="G29" s="159"/>
      <c r="H29" s="159"/>
      <c r="I29" s="160"/>
    </row>
    <row r="30" spans="1:9" s="24" customFormat="1" x14ac:dyDescent="0.25">
      <c r="A30" s="161"/>
      <c r="B30" s="243"/>
      <c r="C30" s="244"/>
      <c r="D30" s="244"/>
      <c r="E30" s="244"/>
      <c r="F30" s="245"/>
      <c r="G30" s="162"/>
      <c r="H30" s="162"/>
      <c r="I30" s="163"/>
    </row>
    <row r="31" spans="1:9" s="24" customFormat="1" x14ac:dyDescent="0.25">
      <c r="A31" s="164" t="s">
        <v>100</v>
      </c>
      <c r="B31" s="249"/>
      <c r="C31" s="250"/>
      <c r="D31" s="250"/>
      <c r="E31" s="250"/>
      <c r="F31" s="251"/>
      <c r="G31" s="171"/>
      <c r="H31" s="171"/>
      <c r="I31" s="172"/>
    </row>
    <row r="32" spans="1:9" s="24" customFormat="1" x14ac:dyDescent="0.25">
      <c r="A32" s="174"/>
      <c r="B32" s="246"/>
      <c r="C32" s="247"/>
      <c r="D32" s="247"/>
      <c r="E32" s="247"/>
      <c r="F32" s="248"/>
      <c r="G32" s="159"/>
      <c r="H32" s="159"/>
      <c r="I32" s="160"/>
    </row>
    <row r="33" spans="1:9" s="24" customFormat="1" x14ac:dyDescent="0.25">
      <c r="A33" s="174"/>
      <c r="B33" s="246"/>
      <c r="C33" s="247"/>
      <c r="D33" s="247"/>
      <c r="E33" s="247"/>
      <c r="F33" s="248"/>
      <c r="G33" s="175"/>
      <c r="H33" s="175"/>
      <c r="I33" s="176"/>
    </row>
    <row r="34" spans="1:9" s="24" customFormat="1" ht="13.8" thickBot="1" x14ac:dyDescent="0.3">
      <c r="A34" s="177"/>
      <c r="B34" s="240"/>
      <c r="C34" s="241"/>
      <c r="D34" s="241"/>
      <c r="E34" s="241"/>
      <c r="F34" s="242"/>
      <c r="G34" s="178"/>
      <c r="H34" s="178"/>
      <c r="I34" s="179"/>
    </row>
  </sheetData>
  <sheetProtection selectLockedCells="1"/>
  <mergeCells count="30">
    <mergeCell ref="A1:D1"/>
    <mergeCell ref="B18:F18"/>
    <mergeCell ref="A2:I2"/>
    <mergeCell ref="B11:F11"/>
    <mergeCell ref="B12:F12"/>
    <mergeCell ref="B10:F10"/>
    <mergeCell ref="B9:F9"/>
    <mergeCell ref="A5:H5"/>
    <mergeCell ref="A7:H7"/>
    <mergeCell ref="B13:F13"/>
    <mergeCell ref="B14:F14"/>
    <mergeCell ref="B15:F15"/>
    <mergeCell ref="B16:F16"/>
    <mergeCell ref="B19:F19"/>
    <mergeCell ref="B34:F34"/>
    <mergeCell ref="B30:F30"/>
    <mergeCell ref="B17:F17"/>
    <mergeCell ref="B29:F29"/>
    <mergeCell ref="B23:F23"/>
    <mergeCell ref="B31:F31"/>
    <mergeCell ref="B32:F32"/>
    <mergeCell ref="B33:F33"/>
    <mergeCell ref="B25:F25"/>
    <mergeCell ref="B26:F26"/>
    <mergeCell ref="B27:F27"/>
    <mergeCell ref="B28:F28"/>
    <mergeCell ref="B21:F21"/>
    <mergeCell ref="B22:F22"/>
    <mergeCell ref="B20:F20"/>
    <mergeCell ref="B24:F24"/>
  </mergeCells>
  <phoneticPr fontId="2" type="noConversion"/>
  <pageMargins left="0.37" right="0.44" top="0.61" bottom="0.61" header="0.4921259845" footer="0.4921259845"/>
  <pageSetup paperSize="9" scale="6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17"/>
  <sheetViews>
    <sheetView zoomScaleNormal="100" workbookViewId="0">
      <selection activeCell="D21" sqref="D21"/>
    </sheetView>
  </sheetViews>
  <sheetFormatPr baseColWidth="10" defaultColWidth="18.6640625" defaultRowHeight="13.2" x14ac:dyDescent="0.25"/>
  <cols>
    <col min="1" max="1" width="35.6640625" customWidth="1"/>
    <col min="2" max="2" width="22.88671875" customWidth="1"/>
    <col min="3" max="3" width="21" customWidth="1"/>
    <col min="4" max="4" width="24.109375" customWidth="1"/>
    <col min="5" max="5" width="25.6640625" customWidth="1"/>
    <col min="6" max="8" width="18.6640625" customWidth="1"/>
    <col min="9" max="9" width="16.5546875" customWidth="1"/>
    <col min="10" max="10" width="17.5546875" customWidth="1"/>
    <col min="11" max="11" width="12.44140625" customWidth="1"/>
    <col min="12" max="12" width="18.88671875" customWidth="1"/>
    <col min="13" max="13" width="15.6640625" customWidth="1"/>
    <col min="14" max="15" width="18.6640625" hidden="1" customWidth="1"/>
  </cols>
  <sheetData>
    <row r="1" spans="1:17" s="53" customFormat="1" ht="57.75" customHeight="1" x14ac:dyDescent="0.25">
      <c r="A1" s="239"/>
      <c r="B1" s="239"/>
      <c r="C1" s="239"/>
      <c r="D1" s="239"/>
      <c r="E1" s="239"/>
      <c r="F1" s="239"/>
      <c r="G1" s="239"/>
    </row>
    <row r="2" spans="1:17" s="53" customFormat="1" ht="22.8" x14ac:dyDescent="0.4">
      <c r="A2" s="238" t="s">
        <v>17</v>
      </c>
      <c r="B2" s="238"/>
      <c r="C2" s="238"/>
      <c r="D2" s="238"/>
      <c r="E2" s="238"/>
      <c r="F2" s="238"/>
      <c r="G2" s="238"/>
      <c r="H2"/>
      <c r="I2"/>
    </row>
    <row r="3" spans="1:17" ht="38.25" customHeight="1" x14ac:dyDescent="0.25">
      <c r="A3" s="105" t="s">
        <v>112</v>
      </c>
      <c r="B3" s="22"/>
      <c r="C3" s="22"/>
      <c r="D3" s="22"/>
      <c r="M3" s="4"/>
      <c r="N3" s="4"/>
      <c r="O3" s="4"/>
      <c r="P3" s="4"/>
      <c r="Q3" s="4"/>
    </row>
    <row r="4" spans="1:17" s="13" customFormat="1" ht="49.5" customHeight="1" x14ac:dyDescent="0.25">
      <c r="A4" s="264" t="s">
        <v>116</v>
      </c>
      <c r="B4" s="264"/>
      <c r="C4" s="264"/>
      <c r="D4" s="264"/>
      <c r="E4" s="264"/>
      <c r="F4" s="264"/>
      <c r="G4" s="264"/>
      <c r="H4" s="68"/>
      <c r="I4" s="68"/>
      <c r="J4" s="68"/>
      <c r="K4" s="9"/>
      <c r="L4" s="9"/>
      <c r="M4" s="9"/>
      <c r="N4" s="12"/>
      <c r="O4" s="12"/>
      <c r="P4" s="12"/>
      <c r="Q4" s="12"/>
    </row>
    <row r="5" spans="1:17" ht="11.25" customHeight="1" thickBot="1" x14ac:dyDescent="0.3">
      <c r="B5" s="8"/>
      <c r="C5" s="8"/>
      <c r="D5" s="8"/>
      <c r="M5" s="4"/>
      <c r="N5" s="4"/>
      <c r="O5" s="4"/>
      <c r="P5" s="4"/>
      <c r="Q5" s="4"/>
    </row>
    <row r="6" spans="1:17" s="2" customFormat="1" ht="25.5" customHeight="1" x14ac:dyDescent="0.25">
      <c r="A6" s="267" t="s">
        <v>87</v>
      </c>
      <c r="B6" s="265" t="s">
        <v>84</v>
      </c>
      <c r="C6" s="265" t="s">
        <v>83</v>
      </c>
      <c r="D6" s="265" t="s">
        <v>82</v>
      </c>
      <c r="E6" s="3" t="s">
        <v>18</v>
      </c>
      <c r="F6" s="3" t="s">
        <v>115</v>
      </c>
      <c r="G6" s="3" t="s">
        <v>129</v>
      </c>
      <c r="H6" s="5"/>
      <c r="I6" s="5"/>
      <c r="J6" s="5"/>
      <c r="K6" s="6"/>
    </row>
    <row r="7" spans="1:17" ht="13.8" thickBot="1" x14ac:dyDescent="0.3">
      <c r="A7" s="268"/>
      <c r="B7" s="266"/>
      <c r="C7" s="266"/>
      <c r="D7" s="266"/>
      <c r="E7" s="31" t="s">
        <v>21</v>
      </c>
      <c r="F7" s="31" t="s">
        <v>85</v>
      </c>
      <c r="G7" s="31" t="s">
        <v>21</v>
      </c>
      <c r="H7" s="4"/>
      <c r="I7" s="4"/>
      <c r="J7" s="4"/>
      <c r="K7" s="4"/>
    </row>
    <row r="8" spans="1:17" x14ac:dyDescent="0.25">
      <c r="A8" s="145" t="s">
        <v>22</v>
      </c>
      <c r="B8" s="146"/>
      <c r="C8" s="146"/>
      <c r="D8" s="146"/>
      <c r="E8" s="146">
        <v>30</v>
      </c>
      <c r="F8" s="234">
        <v>0.5</v>
      </c>
      <c r="G8" s="147">
        <f>F8*E8</f>
        <v>15</v>
      </c>
      <c r="H8" s="7"/>
      <c r="I8" s="4"/>
      <c r="J8" s="4"/>
      <c r="K8" s="4"/>
    </row>
    <row r="9" spans="1:17" x14ac:dyDescent="0.25">
      <c r="A9" s="148" t="s">
        <v>101</v>
      </c>
      <c r="B9" s="149"/>
      <c r="C9" s="149"/>
      <c r="D9" s="149"/>
      <c r="E9" s="149">
        <v>30</v>
      </c>
      <c r="F9" s="235">
        <v>12.5</v>
      </c>
      <c r="G9" s="150">
        <f>F9*E9</f>
        <v>375</v>
      </c>
      <c r="H9" s="7"/>
      <c r="I9" s="4"/>
      <c r="J9" s="4"/>
      <c r="K9" s="4"/>
    </row>
    <row r="10" spans="1:17" x14ac:dyDescent="0.25">
      <c r="A10" s="151"/>
      <c r="B10" s="149"/>
      <c r="C10" s="149"/>
      <c r="D10" s="149"/>
      <c r="E10" s="149"/>
      <c r="F10" s="235"/>
      <c r="G10" s="150">
        <f>F10*E10</f>
        <v>0</v>
      </c>
      <c r="H10" s="7"/>
      <c r="I10" s="4"/>
      <c r="J10" s="4"/>
      <c r="K10" s="4"/>
    </row>
    <row r="11" spans="1:17" x14ac:dyDescent="0.25">
      <c r="A11" s="148"/>
      <c r="B11" s="149"/>
      <c r="C11" s="149"/>
      <c r="D11" s="149"/>
      <c r="E11" s="149"/>
      <c r="F11" s="235"/>
      <c r="G11" s="150">
        <f>F11*E11</f>
        <v>0</v>
      </c>
      <c r="H11" s="7"/>
      <c r="I11" s="4"/>
      <c r="J11" s="4"/>
      <c r="K11" s="4"/>
    </row>
    <row r="12" spans="1:17" ht="13.8" thickBot="1" x14ac:dyDescent="0.3">
      <c r="A12" s="152"/>
      <c r="B12" s="153"/>
      <c r="C12" s="153"/>
      <c r="D12" s="153"/>
      <c r="E12" s="153"/>
      <c r="F12" s="236"/>
      <c r="G12" s="154">
        <f>F12*E12</f>
        <v>0</v>
      </c>
      <c r="H12" s="7"/>
      <c r="I12" s="4"/>
      <c r="J12" s="4"/>
      <c r="K12" s="4"/>
    </row>
    <row r="13" spans="1:17" ht="13.8" thickBot="1" x14ac:dyDescent="0.3">
      <c r="A13" s="215" t="s">
        <v>120</v>
      </c>
      <c r="B13" s="228"/>
      <c r="C13" s="228"/>
      <c r="D13" s="228"/>
      <c r="E13" s="228"/>
      <c r="F13" s="237">
        <f>SUM(F8:F12)</f>
        <v>13</v>
      </c>
      <c r="G13" s="228">
        <f>SUM(G8:G12)</f>
        <v>390</v>
      </c>
      <c r="H13" s="4"/>
      <c r="I13" s="4"/>
      <c r="J13" s="4"/>
      <c r="K13" s="4"/>
    </row>
    <row r="14" spans="1:17" ht="18.600000000000001" customHeight="1" x14ac:dyDescent="0.25">
      <c r="A14" s="4"/>
      <c r="B14" s="4"/>
      <c r="C14" s="4"/>
      <c r="D14" s="4"/>
      <c r="E14" s="7"/>
      <c r="F14" s="7"/>
      <c r="G14" s="7"/>
      <c r="H14" s="7"/>
      <c r="I14" s="7"/>
      <c r="J14" s="7"/>
      <c r="K14" s="7"/>
      <c r="L14" s="7"/>
      <c r="M14" s="7"/>
      <c r="N14" s="4"/>
      <c r="O14" s="4"/>
      <c r="P14" s="4"/>
      <c r="Q14" s="4"/>
    </row>
    <row r="15" spans="1:17" ht="20.399999999999999" customHeight="1" x14ac:dyDescent="0.25">
      <c r="A15" s="4"/>
      <c r="B15" s="4"/>
      <c r="C15" s="4"/>
      <c r="D15" s="4"/>
      <c r="E15" s="7"/>
      <c r="F15" s="7"/>
      <c r="G15" s="7"/>
      <c r="H15" s="7"/>
      <c r="I15" s="7"/>
      <c r="J15" s="7"/>
      <c r="K15" s="7"/>
      <c r="L15" s="7"/>
      <c r="M15" s="7"/>
      <c r="N15" s="4"/>
      <c r="O15" s="4"/>
      <c r="P15" s="4"/>
      <c r="Q15" s="4"/>
    </row>
    <row r="16" spans="1:17" s="14" customFormat="1" x14ac:dyDescent="0.25">
      <c r="A16" s="263"/>
      <c r="B16" s="263"/>
      <c r="C16" s="263"/>
      <c r="D16" s="263"/>
      <c r="E16" s="263"/>
      <c r="F16" s="263"/>
      <c r="G16" s="263"/>
      <c r="H16" s="263"/>
      <c r="I16" s="17"/>
      <c r="M16" s="15"/>
      <c r="N16" s="15"/>
      <c r="O16" s="15"/>
      <c r="P16" s="15"/>
      <c r="Q16" s="15"/>
    </row>
    <row r="17" spans="1:17" s="14" customFormat="1" x14ac:dyDescent="0.25">
      <c r="A17" s="18"/>
      <c r="B17" s="18"/>
      <c r="C17" s="18"/>
      <c r="D17" s="18"/>
      <c r="I17" s="17"/>
      <c r="M17" s="15"/>
      <c r="N17" s="15"/>
      <c r="O17" s="15"/>
      <c r="P17" s="15"/>
      <c r="Q17" s="15"/>
    </row>
  </sheetData>
  <sheetProtection formatRows="0" insertColumns="0" insertRows="0" selectLockedCells="1"/>
  <protectedRanges>
    <protectedRange sqref="E8:F13" name="Bereich1"/>
  </protectedRanges>
  <mergeCells count="8">
    <mergeCell ref="A16:H16"/>
    <mergeCell ref="A1:G1"/>
    <mergeCell ref="A2:G2"/>
    <mergeCell ref="A4:G4"/>
    <mergeCell ref="D6:D7"/>
    <mergeCell ref="C6:C7"/>
    <mergeCell ref="B6:B7"/>
    <mergeCell ref="A6:A7"/>
  </mergeCells>
  <phoneticPr fontId="2" type="noConversion"/>
  <dataValidations count="1">
    <dataValidation type="whole" allowBlank="1" showInputMessage="1" showErrorMessage="1" sqref="E8:E12">
      <formula1>30</formula1>
      <formula2>30</formula2>
    </dataValidation>
  </dataValidations>
  <pageMargins left="0.25" right="0.22" top="0.3" bottom="0.34" header="0.4921259845" footer="0.28000000000000003"/>
  <pageSetup paperSize="9" scale="73" fitToHeight="5" orientation="landscape" r:id="rId1"/>
  <headerFooter alignWithMargins="0">
    <oddFooter>&amp;C&amp;"Arial,Fett"Beilage zum Antrag FuE und Technologie &amp;R&amp;P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23"/>
  <sheetViews>
    <sheetView zoomScaleNormal="100" workbookViewId="0">
      <selection activeCell="D32" sqref="D32"/>
    </sheetView>
  </sheetViews>
  <sheetFormatPr baseColWidth="10" defaultRowHeight="13.2" x14ac:dyDescent="0.25"/>
  <cols>
    <col min="1" max="1" width="7.33203125" customWidth="1"/>
    <col min="2" max="2" width="37.88671875" customWidth="1"/>
    <col min="3" max="3" width="16.33203125" bestFit="1" customWidth="1"/>
    <col min="4" max="4" width="71.44140625" customWidth="1"/>
    <col min="5" max="5" width="26.109375" customWidth="1"/>
    <col min="6" max="6" width="18.5546875" customWidth="1"/>
    <col min="7" max="7" width="22" customWidth="1"/>
  </cols>
  <sheetData>
    <row r="1" spans="1:7" s="53" customFormat="1" ht="57.75" customHeight="1" x14ac:dyDescent="0.25">
      <c r="A1" s="239"/>
      <c r="B1" s="239"/>
      <c r="C1" s="239"/>
      <c r="D1" s="239"/>
      <c r="E1" s="239"/>
    </row>
    <row r="2" spans="1:7" ht="21" customHeight="1" x14ac:dyDescent="0.25">
      <c r="A2" s="269" t="s">
        <v>11</v>
      </c>
      <c r="B2" s="269"/>
      <c r="C2" s="269"/>
      <c r="D2" s="269"/>
      <c r="E2" s="269"/>
      <c r="F2" s="25"/>
      <c r="G2" s="25"/>
    </row>
    <row r="3" spans="1:7" ht="37.5" customHeight="1" x14ac:dyDescent="0.25">
      <c r="A3" s="105"/>
    </row>
    <row r="4" spans="1:7" x14ac:dyDescent="0.25">
      <c r="A4" s="14" t="s">
        <v>119</v>
      </c>
    </row>
    <row r="5" spans="1:7" x14ac:dyDescent="0.25">
      <c r="A5" s="2" t="s">
        <v>118</v>
      </c>
    </row>
    <row r="6" spans="1:7" x14ac:dyDescent="0.25">
      <c r="A6" s="14"/>
    </row>
    <row r="7" spans="1:7" x14ac:dyDescent="0.25">
      <c r="A7" s="2" t="s">
        <v>27</v>
      </c>
    </row>
    <row r="8" spans="1:7" x14ac:dyDescent="0.25">
      <c r="A8" s="14" t="s">
        <v>90</v>
      </c>
    </row>
    <row r="9" spans="1:7" ht="13.8" thickBot="1" x14ac:dyDescent="0.3"/>
    <row r="10" spans="1:7" ht="23.4" customHeight="1" thickBot="1" x14ac:dyDescent="0.3">
      <c r="A10" s="26" t="s">
        <v>10</v>
      </c>
      <c r="B10" s="76" t="s">
        <v>35</v>
      </c>
      <c r="C10" s="211" t="s">
        <v>130</v>
      </c>
      <c r="D10" s="76" t="s">
        <v>131</v>
      </c>
      <c r="E10" s="77" t="s">
        <v>117</v>
      </c>
    </row>
    <row r="11" spans="1:7" x14ac:dyDescent="0.25">
      <c r="A11" s="132">
        <v>1</v>
      </c>
      <c r="B11" s="133"/>
      <c r="C11" s="133"/>
      <c r="D11" s="134"/>
      <c r="E11" s="135"/>
    </row>
    <row r="12" spans="1:7" x14ac:dyDescent="0.25">
      <c r="A12" s="136">
        <v>2</v>
      </c>
      <c r="B12" s="137"/>
      <c r="C12" s="137"/>
      <c r="D12" s="138"/>
      <c r="E12" s="139"/>
    </row>
    <row r="13" spans="1:7" x14ac:dyDescent="0.25">
      <c r="A13" s="136">
        <v>3</v>
      </c>
      <c r="B13" s="137"/>
      <c r="C13" s="137"/>
      <c r="D13" s="140"/>
      <c r="E13" s="139"/>
    </row>
    <row r="14" spans="1:7" x14ac:dyDescent="0.25">
      <c r="A14" s="136">
        <v>4</v>
      </c>
      <c r="B14" s="137"/>
      <c r="C14" s="137"/>
      <c r="D14" s="140"/>
      <c r="E14" s="139"/>
    </row>
    <row r="15" spans="1:7" x14ac:dyDescent="0.25">
      <c r="A15" s="136">
        <v>5</v>
      </c>
      <c r="B15" s="137"/>
      <c r="C15" s="137"/>
      <c r="D15" s="140"/>
      <c r="E15" s="139"/>
    </row>
    <row r="16" spans="1:7" x14ac:dyDescent="0.25">
      <c r="A16" s="136">
        <v>6</v>
      </c>
      <c r="B16" s="137"/>
      <c r="C16" s="137"/>
      <c r="D16" s="140"/>
      <c r="E16" s="139"/>
    </row>
    <row r="17" spans="1:5" x14ac:dyDescent="0.25">
      <c r="A17" s="136">
        <v>7</v>
      </c>
      <c r="B17" s="137"/>
      <c r="C17" s="137"/>
      <c r="D17" s="140"/>
      <c r="E17" s="139"/>
    </row>
    <row r="18" spans="1:5" x14ac:dyDescent="0.25">
      <c r="A18" s="136">
        <v>8</v>
      </c>
      <c r="B18" s="137"/>
      <c r="C18" s="137"/>
      <c r="D18" s="140"/>
      <c r="E18" s="139"/>
    </row>
    <row r="19" spans="1:5" x14ac:dyDescent="0.25">
      <c r="A19" s="136">
        <v>9</v>
      </c>
      <c r="B19" s="137"/>
      <c r="C19" s="137"/>
      <c r="D19" s="140"/>
      <c r="E19" s="139"/>
    </row>
    <row r="20" spans="1:5" x14ac:dyDescent="0.25">
      <c r="A20" s="136">
        <v>10</v>
      </c>
      <c r="B20" s="137"/>
      <c r="C20" s="137"/>
      <c r="D20" s="140"/>
      <c r="E20" s="139"/>
    </row>
    <row r="21" spans="1:5" x14ac:dyDescent="0.25">
      <c r="A21" s="136">
        <v>11</v>
      </c>
      <c r="B21" s="137"/>
      <c r="C21" s="137"/>
      <c r="D21" s="140"/>
      <c r="E21" s="139"/>
    </row>
    <row r="22" spans="1:5" ht="13.8" thickBot="1" x14ac:dyDescent="0.3">
      <c r="A22" s="141">
        <v>12</v>
      </c>
      <c r="B22" s="142"/>
      <c r="C22" s="142"/>
      <c r="D22" s="143"/>
      <c r="E22" s="144"/>
    </row>
    <row r="23" spans="1:5" ht="13.8" thickBot="1" x14ac:dyDescent="0.3">
      <c r="A23" s="75"/>
      <c r="B23" s="215" t="s">
        <v>121</v>
      </c>
      <c r="C23" s="215"/>
      <c r="D23" s="215"/>
      <c r="E23" s="227">
        <f>SUM(E11:E21)</f>
        <v>0</v>
      </c>
    </row>
  </sheetData>
  <mergeCells count="2">
    <mergeCell ref="A2:E2"/>
    <mergeCell ref="A1:E1"/>
  </mergeCells>
  <pageMargins left="0.7" right="0.7" top="0.78740157499999996" bottom="0.78740157499999996" header="0.3" footer="0.3"/>
  <pageSetup paperSize="9" scale="9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67"/>
  <sheetViews>
    <sheetView tabSelected="1" zoomScaleNormal="100" workbookViewId="0">
      <selection activeCell="C15" sqref="C14:C15"/>
    </sheetView>
  </sheetViews>
  <sheetFormatPr baseColWidth="10" defaultRowHeight="13.2" x14ac:dyDescent="0.25"/>
  <cols>
    <col min="1" max="1" width="33.88671875" style="81" customWidth="1"/>
    <col min="2" max="2" width="22" style="81" bestFit="1" customWidth="1"/>
    <col min="3" max="3" width="76.88671875" customWidth="1"/>
    <col min="4" max="4" width="48" customWidth="1"/>
    <col min="15" max="15" width="11.44140625" customWidth="1"/>
  </cols>
  <sheetData>
    <row r="1" spans="1:15" s="53" customFormat="1" ht="57.75" customHeight="1" x14ac:dyDescent="0.25">
      <c r="A1" s="239"/>
      <c r="B1" s="239"/>
      <c r="C1" s="239"/>
      <c r="D1" s="239"/>
    </row>
    <row r="2" spans="1:15" s="43" customFormat="1" ht="20.25" customHeight="1" x14ac:dyDescent="0.3">
      <c r="A2" s="269" t="s">
        <v>26</v>
      </c>
      <c r="B2" s="269"/>
      <c r="C2" s="269"/>
      <c r="D2" s="38"/>
    </row>
    <row r="3" spans="1:15" s="43" customFormat="1" ht="16.2" thickBot="1" x14ac:dyDescent="0.35">
      <c r="A3" s="85"/>
      <c r="B3" s="78"/>
    </row>
    <row r="4" spans="1:15" ht="42.75" customHeight="1" thickBot="1" x14ac:dyDescent="0.3">
      <c r="A4" s="270" t="s">
        <v>87</v>
      </c>
      <c r="B4" s="271"/>
      <c r="C4" s="272"/>
      <c r="D4" s="32"/>
      <c r="E4" s="32"/>
      <c r="F4" s="32"/>
      <c r="L4" s="33"/>
      <c r="M4" s="24"/>
      <c r="N4" s="24"/>
      <c r="O4" s="34"/>
    </row>
    <row r="5" spans="1:15" ht="15.6" x14ac:dyDescent="0.25">
      <c r="A5" s="294" t="s">
        <v>139</v>
      </c>
      <c r="B5" s="79"/>
      <c r="C5" s="35"/>
      <c r="D5" s="35"/>
      <c r="E5" s="1"/>
    </row>
    <row r="6" spans="1:15" ht="13.8" thickBot="1" x14ac:dyDescent="0.3">
      <c r="A6" s="82"/>
      <c r="B6" s="80"/>
      <c r="C6" s="36"/>
      <c r="D6" s="35"/>
      <c r="E6" s="1"/>
    </row>
    <row r="7" spans="1:15" x14ac:dyDescent="0.25">
      <c r="A7" s="183" t="s">
        <v>23</v>
      </c>
      <c r="B7" s="184" t="s">
        <v>19</v>
      </c>
      <c r="C7" s="185" t="s">
        <v>126</v>
      </c>
      <c r="D7" s="37"/>
      <c r="E7" s="38"/>
      <c r="F7" s="38"/>
    </row>
    <row r="8" spans="1:15" ht="37.5" customHeight="1" thickBot="1" x14ac:dyDescent="0.3">
      <c r="A8" s="186"/>
      <c r="B8" s="187" t="s">
        <v>24</v>
      </c>
      <c r="C8" s="188" t="s">
        <v>127</v>
      </c>
      <c r="D8" s="39"/>
      <c r="E8" s="38"/>
      <c r="F8" s="38"/>
    </row>
    <row r="9" spans="1:15" x14ac:dyDescent="0.25">
      <c r="A9" s="189">
        <v>45425</v>
      </c>
      <c r="B9" s="190">
        <v>0.10416666666666667</v>
      </c>
      <c r="C9" s="191" t="s">
        <v>102</v>
      </c>
      <c r="D9" s="40"/>
    </row>
    <row r="10" spans="1:15" x14ac:dyDescent="0.25">
      <c r="A10" s="192"/>
      <c r="B10" s="193"/>
      <c r="C10" s="194"/>
      <c r="D10" s="40"/>
    </row>
    <row r="11" spans="1:15" x14ac:dyDescent="0.25">
      <c r="A11" s="192"/>
      <c r="B11" s="193"/>
      <c r="C11" s="194"/>
      <c r="D11" s="40"/>
    </row>
    <row r="12" spans="1:15" x14ac:dyDescent="0.25">
      <c r="A12" s="192"/>
      <c r="B12" s="193"/>
      <c r="C12" s="194"/>
      <c r="D12" s="40"/>
    </row>
    <row r="13" spans="1:15" x14ac:dyDescent="0.25">
      <c r="A13" s="192"/>
      <c r="B13" s="193"/>
      <c r="C13" s="194"/>
      <c r="D13" s="40"/>
    </row>
    <row r="14" spans="1:15" x14ac:dyDescent="0.25">
      <c r="A14" s="192"/>
      <c r="B14" s="193"/>
      <c r="C14" s="194"/>
      <c r="D14" s="40"/>
    </row>
    <row r="15" spans="1:15" x14ac:dyDescent="0.25">
      <c r="A15" s="192"/>
      <c r="B15" s="193"/>
      <c r="C15" s="194"/>
      <c r="D15" s="40"/>
    </row>
    <row r="16" spans="1:15" x14ac:dyDescent="0.25">
      <c r="A16" s="192"/>
      <c r="B16" s="193"/>
      <c r="C16" s="194"/>
      <c r="D16" s="40"/>
    </row>
    <row r="17" spans="1:4" x14ac:dyDescent="0.25">
      <c r="A17" s="192"/>
      <c r="B17" s="193"/>
      <c r="C17" s="194"/>
      <c r="D17" s="40"/>
    </row>
    <row r="18" spans="1:4" x14ac:dyDescent="0.25">
      <c r="A18" s="192"/>
      <c r="B18" s="193"/>
      <c r="C18" s="194"/>
      <c r="D18" s="40"/>
    </row>
    <row r="19" spans="1:4" x14ac:dyDescent="0.25">
      <c r="A19" s="192"/>
      <c r="B19" s="193"/>
      <c r="C19" s="194"/>
      <c r="D19" s="40"/>
    </row>
    <row r="20" spans="1:4" x14ac:dyDescent="0.25">
      <c r="A20" s="192"/>
      <c r="B20" s="193"/>
      <c r="C20" s="194"/>
      <c r="D20" s="40"/>
    </row>
    <row r="21" spans="1:4" x14ac:dyDescent="0.25">
      <c r="A21" s="192"/>
      <c r="B21" s="193"/>
      <c r="C21" s="194"/>
      <c r="D21" s="40"/>
    </row>
    <row r="22" spans="1:4" x14ac:dyDescent="0.25">
      <c r="A22" s="192"/>
      <c r="B22" s="193"/>
      <c r="C22" s="194"/>
      <c r="D22" s="40"/>
    </row>
    <row r="23" spans="1:4" x14ac:dyDescent="0.25">
      <c r="A23" s="192"/>
      <c r="B23" s="193"/>
      <c r="C23" s="194"/>
      <c r="D23" s="40"/>
    </row>
    <row r="24" spans="1:4" x14ac:dyDescent="0.25">
      <c r="A24" s="192"/>
      <c r="B24" s="193"/>
      <c r="C24" s="194"/>
      <c r="D24" s="40"/>
    </row>
    <row r="25" spans="1:4" x14ac:dyDescent="0.25">
      <c r="A25" s="192"/>
      <c r="B25" s="193"/>
      <c r="C25" s="194"/>
      <c r="D25" s="40"/>
    </row>
    <row r="26" spans="1:4" x14ac:dyDescent="0.25">
      <c r="A26" s="192"/>
      <c r="B26" s="193"/>
      <c r="C26" s="194"/>
      <c r="D26" s="40"/>
    </row>
    <row r="27" spans="1:4" x14ac:dyDescent="0.25">
      <c r="A27" s="192"/>
      <c r="B27" s="193"/>
      <c r="C27" s="194"/>
      <c r="D27" s="40"/>
    </row>
    <row r="28" spans="1:4" x14ac:dyDescent="0.25">
      <c r="A28" s="192"/>
      <c r="B28" s="193"/>
      <c r="C28" s="194"/>
      <c r="D28" s="40"/>
    </row>
    <row r="29" spans="1:4" x14ac:dyDescent="0.25">
      <c r="A29" s="192"/>
      <c r="B29" s="193"/>
      <c r="C29" s="194"/>
      <c r="D29" s="40"/>
    </row>
    <row r="30" spans="1:4" x14ac:dyDescent="0.25">
      <c r="A30" s="192"/>
      <c r="B30" s="193"/>
      <c r="C30" s="194"/>
      <c r="D30" s="40"/>
    </row>
    <row r="31" spans="1:4" x14ac:dyDescent="0.25">
      <c r="A31" s="192"/>
      <c r="B31" s="193"/>
      <c r="C31" s="194"/>
      <c r="D31" s="40"/>
    </row>
    <row r="32" spans="1:4" x14ac:dyDescent="0.25">
      <c r="A32" s="192"/>
      <c r="B32" s="193"/>
      <c r="C32" s="194"/>
      <c r="D32" s="40"/>
    </row>
    <row r="33" spans="1:4" x14ac:dyDescent="0.25">
      <c r="A33" s="192"/>
      <c r="B33" s="193"/>
      <c r="C33" s="194"/>
      <c r="D33" s="40"/>
    </row>
    <row r="34" spans="1:4" x14ac:dyDescent="0.25">
      <c r="A34" s="192"/>
      <c r="B34" s="193"/>
      <c r="C34" s="194"/>
      <c r="D34" s="40"/>
    </row>
    <row r="35" spans="1:4" x14ac:dyDescent="0.25">
      <c r="A35" s="192"/>
      <c r="B35" s="193"/>
      <c r="C35" s="194"/>
      <c r="D35" s="40"/>
    </row>
    <row r="36" spans="1:4" x14ac:dyDescent="0.25">
      <c r="A36" s="192"/>
      <c r="B36" s="193"/>
      <c r="C36" s="194"/>
      <c r="D36" s="40"/>
    </row>
    <row r="37" spans="1:4" x14ac:dyDescent="0.25">
      <c r="A37" s="192"/>
      <c r="B37" s="193"/>
      <c r="C37" s="194"/>
      <c r="D37" s="40"/>
    </row>
    <row r="38" spans="1:4" x14ac:dyDescent="0.25">
      <c r="A38" s="192"/>
      <c r="B38" s="193"/>
      <c r="C38" s="194"/>
      <c r="D38" s="40"/>
    </row>
    <row r="39" spans="1:4" x14ac:dyDescent="0.25">
      <c r="A39" s="192"/>
      <c r="B39" s="193"/>
      <c r="C39" s="194"/>
      <c r="D39" s="40"/>
    </row>
    <row r="40" spans="1:4" x14ac:dyDescent="0.25">
      <c r="A40" s="192"/>
      <c r="B40" s="193"/>
      <c r="C40" s="194"/>
      <c r="D40" s="40"/>
    </row>
    <row r="41" spans="1:4" x14ac:dyDescent="0.25">
      <c r="A41" s="192"/>
      <c r="B41" s="193"/>
      <c r="C41" s="194"/>
      <c r="D41" s="40"/>
    </row>
    <row r="42" spans="1:4" x14ac:dyDescent="0.25">
      <c r="A42" s="192"/>
      <c r="B42" s="193"/>
      <c r="C42" s="194"/>
      <c r="D42" s="40"/>
    </row>
    <row r="43" spans="1:4" x14ac:dyDescent="0.25">
      <c r="A43" s="192"/>
      <c r="B43" s="193"/>
      <c r="C43" s="194"/>
      <c r="D43" s="40"/>
    </row>
    <row r="44" spans="1:4" x14ac:dyDescent="0.25">
      <c r="A44" s="192"/>
      <c r="B44" s="193"/>
      <c r="C44" s="194"/>
      <c r="D44" s="40"/>
    </row>
    <row r="45" spans="1:4" x14ac:dyDescent="0.25">
      <c r="A45" s="192"/>
      <c r="B45" s="193"/>
      <c r="C45" s="194"/>
      <c r="D45" s="40"/>
    </row>
    <row r="46" spans="1:4" x14ac:dyDescent="0.25">
      <c r="A46" s="192"/>
      <c r="B46" s="193"/>
      <c r="C46" s="194"/>
      <c r="D46" s="40"/>
    </row>
    <row r="47" spans="1:4" x14ac:dyDescent="0.25">
      <c r="A47" s="195"/>
      <c r="B47" s="193"/>
      <c r="C47" s="196"/>
      <c r="D47" s="40"/>
    </row>
    <row r="48" spans="1:4" x14ac:dyDescent="0.25">
      <c r="A48" s="195"/>
      <c r="B48" s="197"/>
      <c r="C48" s="198"/>
      <c r="D48" s="40"/>
    </row>
    <row r="49" spans="1:4" x14ac:dyDescent="0.25">
      <c r="A49" s="195"/>
      <c r="B49" s="197"/>
      <c r="C49" s="198"/>
      <c r="D49" s="40"/>
    </row>
    <row r="50" spans="1:4" x14ac:dyDescent="0.25">
      <c r="A50" s="192"/>
      <c r="B50" s="197"/>
      <c r="C50" s="199"/>
      <c r="D50" s="40"/>
    </row>
    <row r="51" spans="1:4" x14ac:dyDescent="0.25">
      <c r="A51" s="195"/>
      <c r="B51" s="193"/>
      <c r="C51" s="196"/>
      <c r="D51" s="40"/>
    </row>
    <row r="52" spans="1:4" x14ac:dyDescent="0.25">
      <c r="A52" s="192"/>
      <c r="B52" s="197"/>
      <c r="C52" s="199"/>
      <c r="D52" s="40"/>
    </row>
    <row r="53" spans="1:4" x14ac:dyDescent="0.25">
      <c r="A53" s="192"/>
      <c r="B53" s="193"/>
      <c r="C53" s="194"/>
      <c r="D53" s="40"/>
    </row>
    <row r="54" spans="1:4" x14ac:dyDescent="0.25">
      <c r="A54" s="195"/>
      <c r="B54" s="193"/>
      <c r="C54" s="196"/>
      <c r="D54" s="40"/>
    </row>
    <row r="55" spans="1:4" x14ac:dyDescent="0.25">
      <c r="A55" s="192"/>
      <c r="B55" s="193"/>
      <c r="C55" s="199"/>
      <c r="D55" s="40"/>
    </row>
    <row r="56" spans="1:4" x14ac:dyDescent="0.25">
      <c r="A56" s="192"/>
      <c r="B56" s="193"/>
      <c r="C56" s="194"/>
      <c r="D56" s="40"/>
    </row>
    <row r="57" spans="1:4" x14ac:dyDescent="0.25">
      <c r="A57" s="195"/>
      <c r="B57" s="193"/>
      <c r="C57" s="198"/>
      <c r="D57" s="40"/>
    </row>
    <row r="58" spans="1:4" x14ac:dyDescent="0.25">
      <c r="A58" s="192"/>
      <c r="B58" s="193"/>
      <c r="C58" s="194"/>
      <c r="D58" s="40"/>
    </row>
    <row r="59" spans="1:4" x14ac:dyDescent="0.25">
      <c r="A59" s="192"/>
      <c r="B59" s="193"/>
      <c r="C59" s="194"/>
      <c r="D59" s="40"/>
    </row>
    <row r="60" spans="1:4" x14ac:dyDescent="0.25">
      <c r="A60" s="192"/>
      <c r="B60" s="193"/>
      <c r="C60" s="194"/>
      <c r="D60" s="40"/>
    </row>
    <row r="61" spans="1:4" x14ac:dyDescent="0.25">
      <c r="A61" s="192"/>
      <c r="B61" s="193"/>
      <c r="C61" s="194"/>
      <c r="D61" s="40"/>
    </row>
    <row r="62" spans="1:4" x14ac:dyDescent="0.25">
      <c r="A62" s="195"/>
      <c r="B62" s="193"/>
      <c r="C62" s="198"/>
      <c r="D62" s="40"/>
    </row>
    <row r="63" spans="1:4" x14ac:dyDescent="0.25">
      <c r="A63" s="192"/>
      <c r="B63" s="193"/>
      <c r="C63" s="199"/>
      <c r="D63" s="40"/>
    </row>
    <row r="64" spans="1:4" x14ac:dyDescent="0.25">
      <c r="A64" s="192"/>
      <c r="B64" s="193"/>
      <c r="C64" s="194"/>
      <c r="D64" s="40"/>
    </row>
    <row r="65" spans="1:4" ht="13.8" thickBot="1" x14ac:dyDescent="0.3">
      <c r="A65" s="200"/>
      <c r="B65" s="201"/>
      <c r="C65" s="202"/>
      <c r="D65" s="41"/>
    </row>
    <row r="66" spans="1:4" ht="26.25" customHeight="1" thickBot="1" x14ac:dyDescent="0.3">
      <c r="A66" s="223" t="s">
        <v>123</v>
      </c>
      <c r="B66" s="224">
        <f>SUM(B9:B65)</f>
        <v>0.10416666666666667</v>
      </c>
      <c r="C66" s="42" t="s">
        <v>25</v>
      </c>
      <c r="D66" s="40"/>
    </row>
    <row r="67" spans="1:4" ht="24.75" customHeight="1" thickBot="1" x14ac:dyDescent="0.3">
      <c r="A67" s="225" t="s">
        <v>124</v>
      </c>
      <c r="B67" s="226">
        <f>B66*24</f>
        <v>2.5</v>
      </c>
    </row>
  </sheetData>
  <sheetProtection insertRows="0"/>
  <mergeCells count="3">
    <mergeCell ref="A2:C2"/>
    <mergeCell ref="A1:D1"/>
    <mergeCell ref="A4:C4"/>
  </mergeCells>
  <pageMargins left="0.78740157499999996" right="0.68" top="0.6" bottom="0.984251969" header="0.4921259845" footer="0.4921259845"/>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50"/>
  <sheetViews>
    <sheetView zoomScale="110" zoomScaleNormal="110" zoomScaleSheetLayoutView="130" workbookViewId="0">
      <selection activeCell="H16" sqref="H16"/>
    </sheetView>
  </sheetViews>
  <sheetFormatPr baseColWidth="10" defaultColWidth="11.44140625" defaultRowHeight="13.2" x14ac:dyDescent="0.25"/>
  <cols>
    <col min="1" max="4" width="20.6640625" style="53" customWidth="1"/>
    <col min="5" max="16384" width="11.44140625" style="53"/>
  </cols>
  <sheetData>
    <row r="1" spans="1:4" ht="57.75" customHeight="1" x14ac:dyDescent="0.25">
      <c r="A1" s="239"/>
      <c r="B1" s="239"/>
      <c r="C1" s="239"/>
      <c r="D1" s="239"/>
    </row>
    <row r="3" spans="1:4" ht="21" x14ac:dyDescent="0.25">
      <c r="A3" s="273" t="s">
        <v>132</v>
      </c>
      <c r="B3" s="273"/>
      <c r="C3" s="273"/>
      <c r="D3" s="273"/>
    </row>
    <row r="5" spans="1:4" x14ac:dyDescent="0.25">
      <c r="A5" s="54" t="s">
        <v>99</v>
      </c>
      <c r="B5" s="274"/>
      <c r="C5" s="274"/>
      <c r="D5" s="274"/>
    </row>
    <row r="6" spans="1:4" ht="21" x14ac:dyDescent="0.25">
      <c r="A6" s="56" t="s">
        <v>64</v>
      </c>
      <c r="B6" s="275"/>
      <c r="C6" s="275"/>
      <c r="D6" s="275"/>
    </row>
    <row r="7" spans="1:4" x14ac:dyDescent="0.25">
      <c r="A7" s="57" t="s">
        <v>65</v>
      </c>
      <c r="B7" s="274"/>
      <c r="C7" s="274"/>
      <c r="D7" s="274"/>
    </row>
    <row r="8" spans="1:4" x14ac:dyDescent="0.25">
      <c r="A8" s="57" t="s">
        <v>66</v>
      </c>
      <c r="B8" s="274"/>
      <c r="C8" s="274"/>
      <c r="D8" s="274"/>
    </row>
    <row r="9" spans="1:4" x14ac:dyDescent="0.25">
      <c r="A9" s="57" t="s">
        <v>67</v>
      </c>
      <c r="B9" s="276" t="s">
        <v>133</v>
      </c>
      <c r="C9" s="274"/>
      <c r="D9" s="274"/>
    </row>
    <row r="10" spans="1:4" x14ac:dyDescent="0.25">
      <c r="A10" s="57" t="s">
        <v>68</v>
      </c>
      <c r="B10" s="274"/>
      <c r="C10" s="274"/>
      <c r="D10" s="274"/>
    </row>
    <row r="11" spans="1:4" x14ac:dyDescent="0.25">
      <c r="A11" s="57" t="s">
        <v>69</v>
      </c>
      <c r="B11" s="83" t="s">
        <v>23</v>
      </c>
      <c r="C11" s="55" t="s">
        <v>70</v>
      </c>
      <c r="D11" s="83" t="s">
        <v>23</v>
      </c>
    </row>
    <row r="12" spans="1:4" x14ac:dyDescent="0.25">
      <c r="A12" s="54" t="s">
        <v>71</v>
      </c>
      <c r="B12" s="58" t="s">
        <v>72</v>
      </c>
      <c r="C12" s="239"/>
      <c r="D12" s="239"/>
    </row>
    <row r="14" spans="1:4" ht="26.25" customHeight="1" x14ac:dyDescent="0.25">
      <c r="A14" s="277" t="s">
        <v>98</v>
      </c>
      <c r="B14" s="278"/>
      <c r="C14" s="278"/>
      <c r="D14" s="278"/>
    </row>
    <row r="15" spans="1:4" ht="14.4" x14ac:dyDescent="0.3">
      <c r="A15" s="59" t="s">
        <v>73</v>
      </c>
      <c r="B15" s="279">
        <f>'Soll-Ist-Vergleich'!C12</f>
        <v>0</v>
      </c>
      <c r="C15" s="280"/>
    </row>
    <row r="16" spans="1:4" ht="28.5" customHeight="1" x14ac:dyDescent="0.25">
      <c r="A16" s="278" t="s">
        <v>91</v>
      </c>
      <c r="B16" s="278"/>
      <c r="C16" s="278"/>
      <c r="D16" s="278"/>
    </row>
    <row r="18" spans="1:4" ht="30" customHeight="1" x14ac:dyDescent="0.25">
      <c r="A18" s="281" t="s">
        <v>103</v>
      </c>
      <c r="B18" s="282"/>
      <c r="C18" s="282"/>
      <c r="D18" s="282"/>
    </row>
    <row r="19" spans="1:4" ht="30" customHeight="1" x14ac:dyDescent="0.25">
      <c r="A19" s="281" t="s">
        <v>97</v>
      </c>
      <c r="B19" s="281"/>
      <c r="C19" s="281"/>
      <c r="D19" s="281"/>
    </row>
    <row r="21" spans="1:4" ht="39.75" customHeight="1" x14ac:dyDescent="0.25">
      <c r="A21" s="277" t="s">
        <v>96</v>
      </c>
      <c r="B21" s="277"/>
      <c r="C21" s="277"/>
      <c r="D21" s="277"/>
    </row>
    <row r="22" spans="1:4" x14ac:dyDescent="0.25">
      <c r="A22" s="283" t="s">
        <v>74</v>
      </c>
      <c r="B22" s="283"/>
      <c r="C22" s="60" t="s">
        <v>75</v>
      </c>
      <c r="D22" s="60" t="s">
        <v>76</v>
      </c>
    </row>
    <row r="23" spans="1:4" x14ac:dyDescent="0.25">
      <c r="A23" s="274"/>
      <c r="B23" s="274"/>
      <c r="C23" s="57"/>
      <c r="D23" s="57"/>
    </row>
    <row r="24" spans="1:4" x14ac:dyDescent="0.25">
      <c r="A24" s="274"/>
      <c r="B24" s="274"/>
      <c r="C24" s="57"/>
      <c r="D24" s="57"/>
    </row>
    <row r="25" spans="1:4" x14ac:dyDescent="0.25">
      <c r="A25" s="274"/>
      <c r="B25" s="274"/>
      <c r="C25" s="57"/>
      <c r="D25" s="57"/>
    </row>
    <row r="26" spans="1:4" x14ac:dyDescent="0.25">
      <c r="A26" s="274"/>
      <c r="B26" s="274"/>
      <c r="C26" s="57"/>
      <c r="D26" s="57"/>
    </row>
    <row r="28" spans="1:4" ht="31.5" customHeight="1" x14ac:dyDescent="0.25">
      <c r="A28" s="281" t="s">
        <v>104</v>
      </c>
      <c r="B28" s="281"/>
      <c r="C28" s="281"/>
      <c r="D28" s="281"/>
    </row>
    <row r="29" spans="1:4" x14ac:dyDescent="0.25">
      <c r="A29" s="283" t="s">
        <v>74</v>
      </c>
      <c r="B29" s="283"/>
      <c r="C29" s="60" t="s">
        <v>75</v>
      </c>
      <c r="D29" s="60" t="s">
        <v>76</v>
      </c>
    </row>
    <row r="30" spans="1:4" x14ac:dyDescent="0.25">
      <c r="A30" s="274"/>
      <c r="B30" s="274"/>
      <c r="C30" s="57"/>
      <c r="D30" s="57"/>
    </row>
    <row r="31" spans="1:4" x14ac:dyDescent="0.25">
      <c r="A31" s="274"/>
      <c r="B31" s="274"/>
      <c r="C31" s="57"/>
      <c r="D31" s="57"/>
    </row>
    <row r="32" spans="1:4" x14ac:dyDescent="0.25">
      <c r="A32" s="274"/>
      <c r="B32" s="274"/>
      <c r="C32" s="57"/>
      <c r="D32" s="57"/>
    </row>
    <row r="33" spans="1:4" x14ac:dyDescent="0.25">
      <c r="A33" s="274"/>
      <c r="B33" s="274"/>
      <c r="C33" s="57"/>
      <c r="D33" s="57"/>
    </row>
    <row r="35" spans="1:4" ht="30" customHeight="1" x14ac:dyDescent="0.25">
      <c r="A35" s="281" t="s">
        <v>105</v>
      </c>
      <c r="B35" s="281"/>
      <c r="C35" s="281"/>
      <c r="D35" s="281"/>
    </row>
    <row r="36" spans="1:4" x14ac:dyDescent="0.25">
      <c r="A36" s="283" t="s">
        <v>74</v>
      </c>
      <c r="B36" s="283"/>
      <c r="C36" s="60" t="s">
        <v>77</v>
      </c>
      <c r="D36" s="60" t="s">
        <v>75</v>
      </c>
    </row>
    <row r="37" spans="1:4" x14ac:dyDescent="0.25">
      <c r="A37" s="274"/>
      <c r="B37" s="274"/>
      <c r="C37" s="57"/>
      <c r="D37" s="57"/>
    </row>
    <row r="38" spans="1:4" x14ac:dyDescent="0.25">
      <c r="A38" s="274"/>
      <c r="B38" s="274"/>
      <c r="C38" s="57"/>
      <c r="D38" s="57"/>
    </row>
    <row r="39" spans="1:4" x14ac:dyDescent="0.25">
      <c r="A39" s="274"/>
      <c r="B39" s="274"/>
      <c r="C39" s="57"/>
      <c r="D39" s="57"/>
    </row>
    <row r="40" spans="1:4" x14ac:dyDescent="0.25">
      <c r="A40" s="274"/>
      <c r="B40" s="274"/>
      <c r="C40" s="57"/>
      <c r="D40" s="57"/>
    </row>
    <row r="41" spans="1:4" x14ac:dyDescent="0.25">
      <c r="A41" s="61"/>
      <c r="B41" s="61"/>
      <c r="C41" s="62"/>
      <c r="D41" s="62"/>
    </row>
    <row r="42" spans="1:4" ht="19.5" customHeight="1" x14ac:dyDescent="0.25">
      <c r="A42" s="281" t="s">
        <v>92</v>
      </c>
      <c r="B42" s="281"/>
      <c r="C42" s="281"/>
      <c r="D42" s="281"/>
    </row>
    <row r="43" spans="1:4" ht="26.4" x14ac:dyDescent="0.25">
      <c r="A43" s="60" t="s">
        <v>106</v>
      </c>
      <c r="B43" s="84" t="s">
        <v>78</v>
      </c>
      <c r="C43" s="84" t="s">
        <v>79</v>
      </c>
      <c r="D43" s="84" t="s">
        <v>80</v>
      </c>
    </row>
    <row r="44" spans="1:4" x14ac:dyDescent="0.25">
      <c r="A44" s="57"/>
      <c r="B44" s="57"/>
      <c r="C44" s="57"/>
      <c r="D44" s="57"/>
    </row>
    <row r="46" spans="1:4" ht="82.2" customHeight="1" x14ac:dyDescent="0.25">
      <c r="A46" s="281" t="s">
        <v>107</v>
      </c>
      <c r="B46" s="281"/>
      <c r="C46" s="281"/>
      <c r="D46" s="281"/>
    </row>
    <row r="47" spans="1:4" x14ac:dyDescent="0.25">
      <c r="A47" s="53" t="s">
        <v>94</v>
      </c>
    </row>
    <row r="48" spans="1:4" x14ac:dyDescent="0.25">
      <c r="A48" s="275"/>
      <c r="B48" s="275"/>
      <c r="C48" s="275"/>
      <c r="D48" s="275"/>
    </row>
    <row r="49" spans="1:4" x14ac:dyDescent="0.25">
      <c r="A49" s="275"/>
      <c r="B49" s="275"/>
      <c r="C49" s="275"/>
      <c r="D49" s="275"/>
    </row>
    <row r="50" spans="1:4" x14ac:dyDescent="0.25">
      <c r="A50" s="54" t="s">
        <v>81</v>
      </c>
      <c r="B50" s="284" t="s">
        <v>93</v>
      </c>
      <c r="C50" s="284"/>
      <c r="D50" s="284"/>
    </row>
  </sheetData>
  <mergeCells count="37">
    <mergeCell ref="B50:D50"/>
    <mergeCell ref="A39:B39"/>
    <mergeCell ref="A40:B40"/>
    <mergeCell ref="A42:D42"/>
    <mergeCell ref="A46:D46"/>
    <mergeCell ref="A48:A49"/>
    <mergeCell ref="B48:D49"/>
    <mergeCell ref="A33:B33"/>
    <mergeCell ref="A35:D35"/>
    <mergeCell ref="A36:B36"/>
    <mergeCell ref="A37:B37"/>
    <mergeCell ref="A38:B38"/>
    <mergeCell ref="A28:D28"/>
    <mergeCell ref="A29:B29"/>
    <mergeCell ref="A30:B30"/>
    <mergeCell ref="A31:B31"/>
    <mergeCell ref="A32:B32"/>
    <mergeCell ref="A23:B23"/>
    <mergeCell ref="A24:B24"/>
    <mergeCell ref="A19:D19"/>
    <mergeCell ref="A25:B25"/>
    <mergeCell ref="A26:B26"/>
    <mergeCell ref="B15:C15"/>
    <mergeCell ref="A16:D16"/>
    <mergeCell ref="A18:D18"/>
    <mergeCell ref="A21:D21"/>
    <mergeCell ref="A22:B22"/>
    <mergeCell ref="B8:D8"/>
    <mergeCell ref="B9:D9"/>
    <mergeCell ref="B10:D10"/>
    <mergeCell ref="C12:D12"/>
    <mergeCell ref="A14:D14"/>
    <mergeCell ref="A1:D1"/>
    <mergeCell ref="A3:D3"/>
    <mergeCell ref="B5:D5"/>
    <mergeCell ref="B6:D6"/>
    <mergeCell ref="B7:D7"/>
  </mergeCells>
  <pageMargins left="0.7" right="0.7" top="0.78740157499999996" bottom="0.78740157499999996" header="0.3" footer="0.3"/>
  <pageSetup paperSize="9" scale="86" orientation="portrait" r:id="rId1"/>
  <headerFooter>
    <oddFooter>&amp;C&amp;"Arial,Kursiv"&amp;8RD 9-10 V 1.00</oddFooter>
  </headerFooter>
  <rowBreaks count="1" manualBreakCount="1">
    <brk id="50"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19"/>
  <sheetViews>
    <sheetView zoomScaleNormal="100" workbookViewId="0">
      <selection activeCell="L24" sqref="L24"/>
    </sheetView>
  </sheetViews>
  <sheetFormatPr baseColWidth="10" defaultRowHeight="13.2" x14ac:dyDescent="0.25"/>
  <cols>
    <col min="7" max="7" width="31.88671875" customWidth="1"/>
    <col min="11" max="12" width="12.44140625" customWidth="1"/>
    <col min="15" max="15" width="21.88671875" customWidth="1"/>
  </cols>
  <sheetData>
    <row r="1" spans="1:15" s="53" customFormat="1" ht="57.75" customHeight="1" x14ac:dyDescent="0.25">
      <c r="A1" s="239"/>
      <c r="B1" s="239"/>
      <c r="C1" s="239"/>
      <c r="D1" s="239"/>
    </row>
    <row r="2" spans="1:15" ht="20.25" customHeight="1" x14ac:dyDescent="0.25">
      <c r="A2" s="269" t="s">
        <v>56</v>
      </c>
      <c r="B2" s="269"/>
      <c r="C2" s="269"/>
      <c r="D2" s="269"/>
      <c r="E2" s="269"/>
      <c r="F2" s="269"/>
      <c r="G2" s="269"/>
      <c r="H2" s="269"/>
      <c r="I2" s="269"/>
      <c r="J2" s="269"/>
      <c r="K2" s="269"/>
      <c r="L2" s="269"/>
      <c r="M2" s="269"/>
      <c r="N2" s="269"/>
      <c r="O2" s="269"/>
    </row>
    <row r="3" spans="1:15" x14ac:dyDescent="0.25">
      <c r="A3" s="85"/>
    </row>
    <row r="4" spans="1:15" ht="13.5" customHeight="1" thickBot="1" x14ac:dyDescent="0.3">
      <c r="M4" s="288" t="s">
        <v>95</v>
      </c>
      <c r="N4" s="289"/>
      <c r="O4" s="289"/>
    </row>
    <row r="5" spans="1:15" ht="52.8" x14ac:dyDescent="0.25">
      <c r="A5" s="106" t="s">
        <v>30</v>
      </c>
      <c r="B5" s="107" t="s">
        <v>31</v>
      </c>
      <c r="C5" s="107" t="s">
        <v>32</v>
      </c>
      <c r="D5" s="107" t="s">
        <v>33</v>
      </c>
      <c r="E5" s="107" t="s">
        <v>34</v>
      </c>
      <c r="F5" s="107" t="s">
        <v>35</v>
      </c>
      <c r="G5" s="107" t="s">
        <v>36</v>
      </c>
      <c r="H5" s="107" t="s">
        <v>108</v>
      </c>
      <c r="I5" s="107" t="s">
        <v>109</v>
      </c>
      <c r="J5" s="107" t="s">
        <v>37</v>
      </c>
      <c r="K5" s="107" t="s">
        <v>110</v>
      </c>
      <c r="L5" s="108" t="s">
        <v>38</v>
      </c>
      <c r="M5" s="109" t="s">
        <v>39</v>
      </c>
      <c r="N5" s="109" t="s">
        <v>40</v>
      </c>
      <c r="O5" s="110" t="s">
        <v>41</v>
      </c>
    </row>
    <row r="6" spans="1:15" ht="61.8" thickBot="1" x14ac:dyDescent="0.3">
      <c r="A6" s="111"/>
      <c r="B6" s="112"/>
      <c r="C6" s="112"/>
      <c r="D6" s="112"/>
      <c r="E6" s="112"/>
      <c r="F6" s="112" t="s">
        <v>42</v>
      </c>
      <c r="G6" s="112" t="s">
        <v>43</v>
      </c>
      <c r="H6" s="112"/>
      <c r="I6" s="112"/>
      <c r="J6" s="112" t="s">
        <v>44</v>
      </c>
      <c r="K6" s="112" t="s">
        <v>45</v>
      </c>
      <c r="L6" s="113" t="s">
        <v>111</v>
      </c>
      <c r="M6" s="114" t="s">
        <v>46</v>
      </c>
      <c r="N6" s="114" t="s">
        <v>47</v>
      </c>
      <c r="O6" s="115" t="s">
        <v>48</v>
      </c>
    </row>
    <row r="7" spans="1:15" x14ac:dyDescent="0.25">
      <c r="A7" s="116"/>
      <c r="B7" s="117"/>
      <c r="C7" s="117"/>
      <c r="D7" s="117"/>
      <c r="E7" s="117"/>
      <c r="F7" s="118"/>
      <c r="G7" s="118"/>
      <c r="H7" s="119">
        <v>0</v>
      </c>
      <c r="I7" s="119">
        <f>H7/1.2</f>
        <v>0</v>
      </c>
      <c r="J7" s="119">
        <v>0</v>
      </c>
      <c r="K7" s="119">
        <v>0</v>
      </c>
      <c r="L7" s="120">
        <f>K7/1.2</f>
        <v>0</v>
      </c>
      <c r="M7" s="120">
        <f>IF(H7-J7=K7,0,IF(H7-J7&lt;K7,J7/1.2,IF(H7-J7&gt;K7,0)))</f>
        <v>0</v>
      </c>
      <c r="N7" s="121">
        <f>IF(I7="","",L7-M7)</f>
        <v>0</v>
      </c>
      <c r="O7" s="122"/>
    </row>
    <row r="8" spans="1:15" x14ac:dyDescent="0.25">
      <c r="A8" s="116"/>
      <c r="B8" s="117"/>
      <c r="C8" s="117"/>
      <c r="D8" s="117"/>
      <c r="E8" s="117"/>
      <c r="F8" s="118"/>
      <c r="G8" s="118"/>
      <c r="H8" s="119">
        <v>0</v>
      </c>
      <c r="I8" s="119">
        <f>H8/1.2</f>
        <v>0</v>
      </c>
      <c r="J8" s="119">
        <v>0</v>
      </c>
      <c r="K8" s="119">
        <v>0</v>
      </c>
      <c r="L8" s="120">
        <f>K8/1.2</f>
        <v>0</v>
      </c>
      <c r="M8" s="120">
        <f>IF(H8-J8=K8,0,IF(H8-J8&lt;K8,J8/1.2,IF(H8-J8&gt;K8,0)))</f>
        <v>0</v>
      </c>
      <c r="N8" s="121">
        <f>IF(I8="","",L8-M8)</f>
        <v>0</v>
      </c>
      <c r="O8" s="122"/>
    </row>
    <row r="9" spans="1:15" x14ac:dyDescent="0.25">
      <c r="A9" s="116"/>
      <c r="B9" s="117"/>
      <c r="C9" s="117"/>
      <c r="D9" s="117"/>
      <c r="E9" s="117"/>
      <c r="F9" s="118"/>
      <c r="G9" s="118"/>
      <c r="H9" s="119">
        <v>0</v>
      </c>
      <c r="I9" s="119">
        <f t="shared" ref="I9:I18" si="0">H9/1.2</f>
        <v>0</v>
      </c>
      <c r="J9" s="119">
        <v>0</v>
      </c>
      <c r="K9" s="119">
        <v>0</v>
      </c>
      <c r="L9" s="120">
        <f t="shared" ref="L9:L18" si="1">K9/1.2</f>
        <v>0</v>
      </c>
      <c r="M9" s="120">
        <f t="shared" ref="M9:M18" si="2">IF(H9-J9=K9,0,IF(H9-J9&lt;K9,J9/1.2,IF(H9-J9&gt;K9,0)))</f>
        <v>0</v>
      </c>
      <c r="N9" s="121">
        <f>IF(I9="","",L9-M9)</f>
        <v>0</v>
      </c>
      <c r="O9" s="122"/>
    </row>
    <row r="10" spans="1:15" x14ac:dyDescent="0.25">
      <c r="A10" s="116"/>
      <c r="B10" s="117"/>
      <c r="C10" s="117"/>
      <c r="D10" s="117"/>
      <c r="E10" s="117"/>
      <c r="F10" s="118"/>
      <c r="G10" s="118"/>
      <c r="H10" s="119">
        <v>0</v>
      </c>
      <c r="I10" s="119">
        <f t="shared" si="0"/>
        <v>0</v>
      </c>
      <c r="J10" s="119">
        <v>0</v>
      </c>
      <c r="K10" s="119">
        <v>0</v>
      </c>
      <c r="L10" s="120">
        <f t="shared" si="1"/>
        <v>0</v>
      </c>
      <c r="M10" s="120">
        <f t="shared" si="2"/>
        <v>0</v>
      </c>
      <c r="N10" s="121">
        <f t="shared" ref="N10:N18" si="3">IF(I10="","",L10-M10)</f>
        <v>0</v>
      </c>
      <c r="O10" s="122"/>
    </row>
    <row r="11" spans="1:15" x14ac:dyDescent="0.25">
      <c r="A11" s="116"/>
      <c r="B11" s="117"/>
      <c r="C11" s="117"/>
      <c r="D11" s="117"/>
      <c r="E11" s="117"/>
      <c r="F11" s="118"/>
      <c r="G11" s="118"/>
      <c r="H11" s="119">
        <v>0</v>
      </c>
      <c r="I11" s="119">
        <f t="shared" si="0"/>
        <v>0</v>
      </c>
      <c r="J11" s="119">
        <v>0</v>
      </c>
      <c r="K11" s="119">
        <v>0</v>
      </c>
      <c r="L11" s="120">
        <f t="shared" si="1"/>
        <v>0</v>
      </c>
      <c r="M11" s="120">
        <f t="shared" si="2"/>
        <v>0</v>
      </c>
      <c r="N11" s="121">
        <f t="shared" si="3"/>
        <v>0</v>
      </c>
      <c r="O11" s="122"/>
    </row>
    <row r="12" spans="1:15" x14ac:dyDescent="0.25">
      <c r="A12" s="123"/>
      <c r="B12" s="117"/>
      <c r="C12" s="117"/>
      <c r="D12" s="117"/>
      <c r="E12" s="117"/>
      <c r="F12" s="118"/>
      <c r="G12" s="118"/>
      <c r="H12" s="119">
        <v>0</v>
      </c>
      <c r="I12" s="119">
        <f t="shared" si="0"/>
        <v>0</v>
      </c>
      <c r="J12" s="119">
        <v>0</v>
      </c>
      <c r="K12" s="119">
        <v>0</v>
      </c>
      <c r="L12" s="120">
        <f t="shared" si="1"/>
        <v>0</v>
      </c>
      <c r="M12" s="120">
        <f t="shared" si="2"/>
        <v>0</v>
      </c>
      <c r="N12" s="121">
        <f t="shared" si="3"/>
        <v>0</v>
      </c>
      <c r="O12" s="122"/>
    </row>
    <row r="13" spans="1:15" x14ac:dyDescent="0.25">
      <c r="A13" s="116"/>
      <c r="B13" s="117"/>
      <c r="C13" s="117"/>
      <c r="D13" s="117"/>
      <c r="E13" s="117"/>
      <c r="F13" s="118"/>
      <c r="G13" s="118"/>
      <c r="H13" s="119">
        <v>0</v>
      </c>
      <c r="I13" s="119">
        <f t="shared" si="0"/>
        <v>0</v>
      </c>
      <c r="J13" s="119">
        <v>0</v>
      </c>
      <c r="K13" s="119">
        <v>0</v>
      </c>
      <c r="L13" s="120">
        <f t="shared" si="1"/>
        <v>0</v>
      </c>
      <c r="M13" s="120">
        <f t="shared" si="2"/>
        <v>0</v>
      </c>
      <c r="N13" s="121">
        <f t="shared" si="3"/>
        <v>0</v>
      </c>
      <c r="O13" s="122"/>
    </row>
    <row r="14" spans="1:15" x14ac:dyDescent="0.25">
      <c r="A14" s="123"/>
      <c r="B14" s="117"/>
      <c r="C14" s="117"/>
      <c r="D14" s="117"/>
      <c r="E14" s="117"/>
      <c r="F14" s="118"/>
      <c r="G14" s="118"/>
      <c r="H14" s="119">
        <v>0</v>
      </c>
      <c r="I14" s="119">
        <f t="shared" si="0"/>
        <v>0</v>
      </c>
      <c r="J14" s="119">
        <v>0</v>
      </c>
      <c r="K14" s="119">
        <v>0</v>
      </c>
      <c r="L14" s="120">
        <f t="shared" si="1"/>
        <v>0</v>
      </c>
      <c r="M14" s="120">
        <f t="shared" si="2"/>
        <v>0</v>
      </c>
      <c r="N14" s="121">
        <f t="shared" si="3"/>
        <v>0</v>
      </c>
      <c r="O14" s="124"/>
    </row>
    <row r="15" spans="1:15" x14ac:dyDescent="0.25">
      <c r="A15" s="123"/>
      <c r="B15" s="117"/>
      <c r="C15" s="117"/>
      <c r="D15" s="117"/>
      <c r="E15" s="117"/>
      <c r="F15" s="118"/>
      <c r="G15" s="118"/>
      <c r="H15" s="119">
        <v>0</v>
      </c>
      <c r="I15" s="119">
        <f t="shared" si="0"/>
        <v>0</v>
      </c>
      <c r="J15" s="119">
        <v>0</v>
      </c>
      <c r="K15" s="119">
        <v>0</v>
      </c>
      <c r="L15" s="120">
        <f t="shared" si="1"/>
        <v>0</v>
      </c>
      <c r="M15" s="120">
        <f t="shared" si="2"/>
        <v>0</v>
      </c>
      <c r="N15" s="121">
        <f t="shared" si="3"/>
        <v>0</v>
      </c>
      <c r="O15" s="122"/>
    </row>
    <row r="16" spans="1:15" x14ac:dyDescent="0.25">
      <c r="A16" s="123"/>
      <c r="B16" s="117"/>
      <c r="C16" s="117"/>
      <c r="D16" s="117"/>
      <c r="E16" s="117"/>
      <c r="F16" s="118"/>
      <c r="G16" s="118"/>
      <c r="H16" s="119">
        <v>0</v>
      </c>
      <c r="I16" s="119">
        <f t="shared" si="0"/>
        <v>0</v>
      </c>
      <c r="J16" s="119">
        <v>0</v>
      </c>
      <c r="K16" s="119">
        <v>0</v>
      </c>
      <c r="L16" s="120">
        <f t="shared" si="1"/>
        <v>0</v>
      </c>
      <c r="M16" s="120">
        <f t="shared" si="2"/>
        <v>0</v>
      </c>
      <c r="N16" s="121">
        <f t="shared" si="3"/>
        <v>0</v>
      </c>
      <c r="O16" s="122"/>
    </row>
    <row r="17" spans="1:15" x14ac:dyDescent="0.25">
      <c r="A17" s="116"/>
      <c r="B17" s="117"/>
      <c r="C17" s="117"/>
      <c r="D17" s="117"/>
      <c r="E17" s="117"/>
      <c r="F17" s="118"/>
      <c r="G17" s="118"/>
      <c r="H17" s="119">
        <v>0</v>
      </c>
      <c r="I17" s="119">
        <f t="shared" si="0"/>
        <v>0</v>
      </c>
      <c r="J17" s="119">
        <v>0</v>
      </c>
      <c r="K17" s="119">
        <v>0</v>
      </c>
      <c r="L17" s="120">
        <f t="shared" si="1"/>
        <v>0</v>
      </c>
      <c r="M17" s="120">
        <f t="shared" si="2"/>
        <v>0</v>
      </c>
      <c r="N17" s="121">
        <f t="shared" si="3"/>
        <v>0</v>
      </c>
      <c r="O17" s="122"/>
    </row>
    <row r="18" spans="1:15" ht="13.8" thickBot="1" x14ac:dyDescent="0.3">
      <c r="A18" s="125"/>
      <c r="B18" s="126"/>
      <c r="C18" s="126"/>
      <c r="D18" s="126"/>
      <c r="E18" s="126"/>
      <c r="F18" s="127"/>
      <c r="G18" s="127"/>
      <c r="H18" s="128">
        <v>0</v>
      </c>
      <c r="I18" s="128">
        <f t="shared" si="0"/>
        <v>0</v>
      </c>
      <c r="J18" s="128">
        <v>0</v>
      </c>
      <c r="K18" s="128">
        <v>0</v>
      </c>
      <c r="L18" s="129">
        <f t="shared" si="1"/>
        <v>0</v>
      </c>
      <c r="M18" s="129">
        <f t="shared" si="2"/>
        <v>0</v>
      </c>
      <c r="N18" s="130">
        <f t="shared" si="3"/>
        <v>0</v>
      </c>
      <c r="O18" s="131"/>
    </row>
    <row r="19" spans="1:15" ht="13.5" customHeight="1" thickBot="1" x14ac:dyDescent="0.3">
      <c r="A19" s="285" t="s">
        <v>121</v>
      </c>
      <c r="B19" s="286"/>
      <c r="C19" s="286"/>
      <c r="D19" s="286"/>
      <c r="E19" s="286"/>
      <c r="F19" s="286"/>
      <c r="G19" s="287"/>
      <c r="H19" s="218">
        <f t="shared" ref="H19:N19" si="4">IF(H7="","",SUM(H7:H18))</f>
        <v>0</v>
      </c>
      <c r="I19" s="213">
        <f t="shared" si="4"/>
        <v>0</v>
      </c>
      <c r="J19" s="213">
        <f t="shared" si="4"/>
        <v>0</v>
      </c>
      <c r="K19" s="213">
        <f t="shared" si="4"/>
        <v>0</v>
      </c>
      <c r="L19" s="213">
        <f t="shared" si="4"/>
        <v>0</v>
      </c>
      <c r="M19" s="213">
        <f t="shared" si="4"/>
        <v>0</v>
      </c>
      <c r="N19" s="213">
        <f t="shared" si="4"/>
        <v>0</v>
      </c>
      <c r="O19" s="214"/>
    </row>
  </sheetData>
  <mergeCells count="4">
    <mergeCell ref="A2:O2"/>
    <mergeCell ref="A19:G19"/>
    <mergeCell ref="A1:D1"/>
    <mergeCell ref="M4:O4"/>
  </mergeCells>
  <pageMargins left="0.7" right="0.7" top="0.78740157499999996" bottom="0.78740157499999996" header="0.3" footer="0.3"/>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4"/>
  <sheetViews>
    <sheetView zoomScaleNormal="100" workbookViewId="0">
      <selection activeCell="C9" sqref="C9"/>
    </sheetView>
  </sheetViews>
  <sheetFormatPr baseColWidth="10" defaultRowHeight="13.2" x14ac:dyDescent="0.25"/>
  <cols>
    <col min="1" max="1" width="47.33203125" customWidth="1"/>
    <col min="2" max="2" width="24.33203125" customWidth="1"/>
    <col min="3" max="3" width="26.88671875" customWidth="1"/>
    <col min="4" max="4" width="21.44140625" customWidth="1"/>
  </cols>
  <sheetData>
    <row r="1" spans="1:7" s="53" customFormat="1" ht="57.75" customHeight="1" x14ac:dyDescent="0.25">
      <c r="A1" s="239"/>
      <c r="B1" s="239"/>
      <c r="C1" s="239"/>
      <c r="D1" s="239"/>
    </row>
    <row r="2" spans="1:7" ht="21" x14ac:dyDescent="0.25">
      <c r="A2" s="269" t="s">
        <v>57</v>
      </c>
      <c r="B2" s="269"/>
      <c r="C2" s="269"/>
      <c r="D2" s="269"/>
    </row>
    <row r="3" spans="1:7" x14ac:dyDescent="0.25">
      <c r="A3" s="85"/>
    </row>
    <row r="5" spans="1:7" ht="42.75" customHeight="1" x14ac:dyDescent="0.25">
      <c r="A5" s="290" t="s">
        <v>122</v>
      </c>
      <c r="B5" s="290"/>
      <c r="C5" s="290"/>
      <c r="D5" s="290"/>
      <c r="E5" s="67"/>
      <c r="F5" s="67"/>
      <c r="G5" s="67"/>
    </row>
    <row r="6" spans="1:7" ht="13.8" thickBot="1" x14ac:dyDescent="0.3"/>
    <row r="7" spans="1:7" ht="22.5" customHeight="1" x14ac:dyDescent="0.25">
      <c r="A7" s="86" t="s">
        <v>87</v>
      </c>
      <c r="B7" s="86" t="s">
        <v>18</v>
      </c>
      <c r="C7" s="86" t="s">
        <v>19</v>
      </c>
      <c r="D7" s="86" t="s">
        <v>12</v>
      </c>
    </row>
    <row r="8" spans="1:7" ht="22.5" customHeight="1" thickBot="1" x14ac:dyDescent="0.3">
      <c r="A8" s="87"/>
      <c r="B8" s="88" t="s">
        <v>21</v>
      </c>
      <c r="C8" s="88" t="s">
        <v>125</v>
      </c>
      <c r="D8" s="89" t="s">
        <v>20</v>
      </c>
    </row>
    <row r="9" spans="1:7" x14ac:dyDescent="0.25">
      <c r="A9" s="63" t="s">
        <v>22</v>
      </c>
      <c r="B9" s="219">
        <v>30</v>
      </c>
      <c r="C9" s="180">
        <f>'Formblatt Tätigkeiten'!B67</f>
        <v>2.5</v>
      </c>
      <c r="D9" s="102">
        <f>C9*B9</f>
        <v>75</v>
      </c>
    </row>
    <row r="10" spans="1:7" x14ac:dyDescent="0.25">
      <c r="A10" s="65" t="s">
        <v>101</v>
      </c>
      <c r="B10" s="220">
        <v>30</v>
      </c>
      <c r="C10" s="181">
        <v>11.909722222222221</v>
      </c>
      <c r="D10" s="103">
        <f>C10*B10</f>
        <v>357.29166666666663</v>
      </c>
    </row>
    <row r="11" spans="1:7" x14ac:dyDescent="0.25">
      <c r="A11" s="65"/>
      <c r="B11" s="221">
        <v>30</v>
      </c>
      <c r="C11" s="181"/>
      <c r="D11" s="103">
        <f>C11*B11</f>
        <v>0</v>
      </c>
    </row>
    <row r="12" spans="1:7" x14ac:dyDescent="0.25">
      <c r="A12" s="65"/>
      <c r="B12" s="221">
        <v>30</v>
      </c>
      <c r="C12" s="181"/>
      <c r="D12" s="103">
        <f t="shared" ref="D12:D20" si="0">C12*B12</f>
        <v>0</v>
      </c>
    </row>
    <row r="13" spans="1:7" x14ac:dyDescent="0.25">
      <c r="A13" s="65"/>
      <c r="B13" s="221">
        <v>30</v>
      </c>
      <c r="C13" s="181"/>
      <c r="D13" s="103">
        <f t="shared" si="0"/>
        <v>0</v>
      </c>
    </row>
    <row r="14" spans="1:7" x14ac:dyDescent="0.25">
      <c r="A14" s="65"/>
      <c r="B14" s="221">
        <v>30</v>
      </c>
      <c r="C14" s="181"/>
      <c r="D14" s="103">
        <f t="shared" si="0"/>
        <v>0</v>
      </c>
    </row>
    <row r="15" spans="1:7" x14ac:dyDescent="0.25">
      <c r="A15" s="65"/>
      <c r="B15" s="221">
        <v>30</v>
      </c>
      <c r="C15" s="181"/>
      <c r="D15" s="103">
        <f t="shared" si="0"/>
        <v>0</v>
      </c>
    </row>
    <row r="16" spans="1:7" x14ac:dyDescent="0.25">
      <c r="A16" s="65"/>
      <c r="B16" s="221">
        <v>30</v>
      </c>
      <c r="C16" s="181"/>
      <c r="D16" s="103">
        <f t="shared" si="0"/>
        <v>0</v>
      </c>
    </row>
    <row r="17" spans="1:4" x14ac:dyDescent="0.25">
      <c r="A17" s="65"/>
      <c r="B17" s="221">
        <v>30</v>
      </c>
      <c r="C17" s="181"/>
      <c r="D17" s="103">
        <f t="shared" si="0"/>
        <v>0</v>
      </c>
    </row>
    <row r="18" spans="1:4" x14ac:dyDescent="0.25">
      <c r="A18" s="65"/>
      <c r="B18" s="221">
        <v>30</v>
      </c>
      <c r="C18" s="181"/>
      <c r="D18" s="103">
        <f t="shared" si="0"/>
        <v>0</v>
      </c>
    </row>
    <row r="19" spans="1:4" x14ac:dyDescent="0.25">
      <c r="A19" s="65"/>
      <c r="B19" s="221">
        <v>30</v>
      </c>
      <c r="C19" s="181"/>
      <c r="D19" s="103">
        <f t="shared" si="0"/>
        <v>0</v>
      </c>
    </row>
    <row r="20" spans="1:4" x14ac:dyDescent="0.25">
      <c r="A20" s="65"/>
      <c r="B20" s="221">
        <v>30</v>
      </c>
      <c r="C20" s="181"/>
      <c r="D20" s="103">
        <f t="shared" si="0"/>
        <v>0</v>
      </c>
    </row>
    <row r="21" spans="1:4" x14ac:dyDescent="0.25">
      <c r="A21" s="64"/>
      <c r="B21" s="221">
        <v>30</v>
      </c>
      <c r="C21" s="181"/>
      <c r="D21" s="103">
        <f>C21*B21</f>
        <v>0</v>
      </c>
    </row>
    <row r="22" spans="1:4" x14ac:dyDescent="0.25">
      <c r="A22" s="65"/>
      <c r="B22" s="221">
        <v>30</v>
      </c>
      <c r="C22" s="181"/>
      <c r="D22" s="103">
        <f>C22*B22</f>
        <v>0</v>
      </c>
    </row>
    <row r="23" spans="1:4" ht="13.8" thickBot="1" x14ac:dyDescent="0.3">
      <c r="A23" s="66"/>
      <c r="B23" s="222">
        <v>30</v>
      </c>
      <c r="C23" s="182"/>
      <c r="D23" s="104">
        <f>C23*B23</f>
        <v>0</v>
      </c>
    </row>
    <row r="24" spans="1:4" ht="13.8" thickBot="1" x14ac:dyDescent="0.3">
      <c r="A24" s="215" t="s">
        <v>120</v>
      </c>
      <c r="B24" s="215"/>
      <c r="C24" s="216">
        <f>SUM(C9:C23)</f>
        <v>14.409722222222221</v>
      </c>
      <c r="D24" s="217">
        <f>SUM(D9:D23)</f>
        <v>432.29166666666663</v>
      </c>
    </row>
  </sheetData>
  <sheetProtection password="CFFD" sheet="1" objects="1" scenarios="1" insertRows="0"/>
  <protectedRanges>
    <protectedRange sqref="B9:C24" name="Bereich1_3"/>
  </protectedRanges>
  <mergeCells count="3">
    <mergeCell ref="A2:D2"/>
    <mergeCell ref="A1:D1"/>
    <mergeCell ref="A5:D5"/>
  </mergeCells>
  <dataValidations count="1">
    <dataValidation type="whole" allowBlank="1" showInputMessage="1" showErrorMessage="1" sqref="B9:B23">
      <formula1>30</formula1>
      <formula2>30</formula2>
    </dataValidation>
  </dataValidations>
  <pageMargins left="0.7" right="0.7" top="0.78740157499999996" bottom="0.78740157499999996" header="0.3" footer="0.3"/>
  <pageSetup paperSize="9" scale="6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12"/>
  <sheetViews>
    <sheetView zoomScaleNormal="100" workbookViewId="0">
      <selection activeCell="M10" sqref="M10"/>
    </sheetView>
  </sheetViews>
  <sheetFormatPr baseColWidth="10" defaultRowHeight="13.2" x14ac:dyDescent="0.25"/>
  <cols>
    <col min="1" max="1" width="19" customWidth="1"/>
    <col min="2" max="3" width="22.109375" customWidth="1"/>
    <col min="4" max="4" width="19.6640625" customWidth="1"/>
    <col min="5" max="5" width="19.44140625" customWidth="1"/>
    <col min="6" max="6" width="23.88671875" customWidth="1"/>
    <col min="7" max="7" width="17.5546875" customWidth="1"/>
    <col min="8" max="8" width="22.5546875" customWidth="1"/>
  </cols>
  <sheetData>
    <row r="1" spans="1:8" s="53" customFormat="1" ht="57.75" customHeight="1" x14ac:dyDescent="0.25">
      <c r="A1" s="239"/>
      <c r="B1" s="239"/>
      <c r="C1" s="239"/>
      <c r="D1" s="239"/>
    </row>
    <row r="2" spans="1:8" ht="20.25" customHeight="1" x14ac:dyDescent="0.25">
      <c r="A2" s="269" t="s">
        <v>58</v>
      </c>
      <c r="B2" s="269"/>
      <c r="C2" s="269"/>
      <c r="D2" s="269"/>
      <c r="E2" s="269"/>
      <c r="F2" s="269"/>
      <c r="G2" s="269"/>
      <c r="H2" s="269"/>
    </row>
    <row r="3" spans="1:8" x14ac:dyDescent="0.25">
      <c r="A3" s="14" t="s">
        <v>128</v>
      </c>
    </row>
    <row r="4" spans="1:8" x14ac:dyDescent="0.25">
      <c r="A4" s="14" t="s">
        <v>112</v>
      </c>
    </row>
    <row r="5" spans="1:8" ht="13.8" thickBot="1" x14ac:dyDescent="0.3"/>
    <row r="6" spans="1:8" ht="26.4" x14ac:dyDescent="0.25">
      <c r="A6" s="90" t="s">
        <v>49</v>
      </c>
      <c r="B6" s="91" t="s">
        <v>50</v>
      </c>
      <c r="C6" s="92" t="s">
        <v>51</v>
      </c>
      <c r="D6" s="93" t="s">
        <v>113</v>
      </c>
      <c r="E6" s="94" t="s">
        <v>114</v>
      </c>
      <c r="F6" s="95" t="s">
        <v>41</v>
      </c>
      <c r="G6" s="291" t="s">
        <v>95</v>
      </c>
      <c r="H6" s="292"/>
    </row>
    <row r="7" spans="1:8" ht="74.25" customHeight="1" thickBot="1" x14ac:dyDescent="0.3">
      <c r="A7" s="96" t="s">
        <v>61</v>
      </c>
      <c r="B7" s="97" t="s">
        <v>60</v>
      </c>
      <c r="C7" s="98" t="s">
        <v>59</v>
      </c>
      <c r="D7" s="99" t="s">
        <v>52</v>
      </c>
      <c r="E7" s="100" t="s">
        <v>53</v>
      </c>
      <c r="F7" s="101" t="s">
        <v>54</v>
      </c>
      <c r="G7" s="99" t="s">
        <v>63</v>
      </c>
      <c r="H7" s="100" t="s">
        <v>62</v>
      </c>
    </row>
    <row r="8" spans="1:8" x14ac:dyDescent="0.25">
      <c r="A8" s="52" t="s">
        <v>17</v>
      </c>
      <c r="B8" s="45"/>
      <c r="C8" s="46"/>
      <c r="D8" s="47">
        <f>C8-B8</f>
        <v>0</v>
      </c>
      <c r="E8" s="48" t="str">
        <f>IF(B8=0,"",IF(ABS(D8/B8)&gt;=10%,TEXT(D8/B8,"0%")&amp;" Begründung:","ok"))</f>
        <v/>
      </c>
      <c r="F8" s="49"/>
      <c r="G8" s="50"/>
      <c r="H8" s="51">
        <f>C8-G8</f>
        <v>0</v>
      </c>
    </row>
    <row r="9" spans="1:8" x14ac:dyDescent="0.25">
      <c r="A9" s="52" t="s">
        <v>16</v>
      </c>
      <c r="B9" s="45"/>
      <c r="C9" s="46"/>
      <c r="D9" s="47">
        <f>C9-B9</f>
        <v>0</v>
      </c>
      <c r="E9" s="48" t="str">
        <f>IF(B9=0,"",IF(ABS(D9/B9)&gt;=10%,TEXT(D9/B9,"0%")&amp;" Begründung:","ok"))</f>
        <v/>
      </c>
      <c r="F9" s="49"/>
      <c r="G9" s="50"/>
      <c r="H9" s="51">
        <f>C9-G9</f>
        <v>0</v>
      </c>
    </row>
    <row r="10" spans="1:8" x14ac:dyDescent="0.25">
      <c r="A10" s="44"/>
      <c r="B10" s="45"/>
      <c r="C10" s="46"/>
      <c r="D10" s="47">
        <f>C10-B10</f>
        <v>0</v>
      </c>
      <c r="E10" s="48" t="str">
        <f>IF(B10=0,"",IF(ABS(D10/B10)&gt;=10%,TEXT(D10/B10,"0%")&amp;" Begründung:","ok"))</f>
        <v/>
      </c>
      <c r="F10" s="49"/>
      <c r="G10" s="50"/>
      <c r="H10" s="51">
        <f>C10-G10</f>
        <v>0</v>
      </c>
    </row>
    <row r="11" spans="1:8" ht="13.8" thickBot="1" x14ac:dyDescent="0.3">
      <c r="A11" s="203"/>
      <c r="B11" s="204"/>
      <c r="C11" s="205"/>
      <c r="D11" s="206">
        <f>C11-B11</f>
        <v>0</v>
      </c>
      <c r="E11" s="207" t="str">
        <f>IF(B11=0,"",IF(ABS(D11/B11)&gt;=10%,TEXT(D11/B11,"0%")&amp;" Begründung:","ok"))</f>
        <v/>
      </c>
      <c r="F11" s="208"/>
      <c r="G11" s="209"/>
      <c r="H11" s="210">
        <f>C11-G11</f>
        <v>0</v>
      </c>
    </row>
    <row r="12" spans="1:8" ht="13.8" thickBot="1" x14ac:dyDescent="0.3">
      <c r="A12" s="212" t="s">
        <v>55</v>
      </c>
      <c r="B12" s="213">
        <f>SUM(B8:B11)</f>
        <v>0</v>
      </c>
      <c r="C12" s="213">
        <f>SUM(C8:C11)</f>
        <v>0</v>
      </c>
      <c r="D12" s="213">
        <f>SUM(D8:D11)</f>
        <v>0</v>
      </c>
      <c r="E12" s="213"/>
      <c r="F12" s="213"/>
      <c r="G12" s="213">
        <f>SUM(G8:G11)</f>
        <v>0</v>
      </c>
      <c r="H12" s="214">
        <f>SUM(H8:H11)</f>
        <v>0</v>
      </c>
    </row>
  </sheetData>
  <mergeCells count="3">
    <mergeCell ref="G6:H6"/>
    <mergeCell ref="A2:H2"/>
    <mergeCell ref="A1:D1"/>
  </mergeCells>
  <pageMargins left="0.7" right="0.7" top="0.78740157499999996" bottom="0.78740157499999996" header="0.3" footer="0.3"/>
  <pageSetup paperSize="9" scale="5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4</vt:i4>
      </vt:variant>
    </vt:vector>
  </HeadingPairs>
  <TitlesOfParts>
    <vt:vector size="13" baseType="lpstr">
      <vt:lpstr>Gesamtkostenaufstellung</vt:lpstr>
      <vt:lpstr>Projektstrukturplan</vt:lpstr>
      <vt:lpstr>Personalkosten</vt:lpstr>
      <vt:lpstr>ext. Dienstleistungen</vt:lpstr>
      <vt:lpstr>Formblatt Tätigkeiten</vt:lpstr>
      <vt:lpstr>Deckblatt</vt:lpstr>
      <vt:lpstr>Abrechnung ext.Dienstleistungen</vt:lpstr>
      <vt:lpstr>Abrechnung Personalkosten</vt:lpstr>
      <vt:lpstr>Soll-Ist-Vergleich</vt:lpstr>
      <vt:lpstr>Deckblatt!Druckbereich</vt:lpstr>
      <vt:lpstr>'Formblatt Tätigkeiten'!Druckbereich</vt:lpstr>
      <vt:lpstr>Personalkosten!Druckbereich</vt:lpstr>
      <vt:lpstr>Projektstrukturplan!Druckbereich</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Koren</dc:creator>
  <cp:lastModifiedBy>Maukner Monika (WST3)</cp:lastModifiedBy>
  <cp:lastPrinted>2014-08-13T13:19:59Z</cp:lastPrinted>
  <dcterms:created xsi:type="dcterms:W3CDTF">2011-06-09T08:50:45Z</dcterms:created>
  <dcterms:modified xsi:type="dcterms:W3CDTF">2024-11-21T10:37:14Z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Abteilungsinterne Projekte (z. B. Förderrichtlinien)</vt:lpwstr>
  </property>
  <property fmtid="{D5CDD505-2E9C-101B-9397-08002B2CF9AE}" pid="9" name="FSC#FSCLAKIS@15.1000:Bearbeiter_Tit_NN">
    <vt:lpwstr>Lehmbacher</vt:lpwstr>
  </property>
  <property fmtid="{D5CDD505-2E9C-101B-9397-08002B2CF9AE}" pid="10" name="FSC#FSCLAKIS@15.1000:Bearbeiter_Tit_VN_NN">
    <vt:lpwstr>Roswitha Lehmbacher</vt:lpwstr>
  </property>
  <property fmtid="{D5CDD505-2E9C-101B-9397-08002B2CF9AE}" pid="11" name="FSC#FSCLAKIS@15.1000:Beilagen">
    <vt:lpwstr/>
  </property>
  <property fmtid="{D5CDD505-2E9C-101B-9397-08002B2CF9AE}" pid="12" name="FSC#FSCLAKIS@15.1000:Betreff">
    <vt:lpwstr>Team Innovation Programmdokumente, Leitfäden für Förderungen ab dem 1.1.2022</vt:lpwstr>
  </property>
  <property fmtid="{D5CDD505-2E9C-101B-9397-08002B2CF9AE}" pid="13" name="FSC#FSCLAKIS@15.1000:Bezug">
    <vt:lpwstr/>
  </property>
  <property fmtid="{D5CDD505-2E9C-101B-9397-08002B2CF9AE}" pid="14" name="FSC#FSCLAKIS@15.1000:DW_Bearbeiter">
    <vt:lpwstr>16134</vt:lpwstr>
  </property>
  <property fmtid="{D5CDD505-2E9C-101B-9397-08002B2CF9AE}" pid="15" name="FSC#FSCLAKIS@15.1000:DW_Eigentuemer_Zuschrift">
    <vt:lpwstr/>
  </property>
  <property fmtid="{D5CDD505-2E9C-101B-9397-08002B2CF9AE}" pid="16" name="FSC#FSCLAKIS@15.1000:Eigentuemer_Zuschrift_Tit_VN_NN">
    <vt:lpwstr/>
  </property>
  <property fmtid="{D5CDD505-2E9C-101B-9397-08002B2CF9AE}" pid="17" name="FSC#FSCLAKIS@15.1000:Erzeugt_am">
    <vt:lpwstr>10.01.2024</vt:lpwstr>
  </property>
  <property fmtid="{D5CDD505-2E9C-101B-9397-08002B2CF9AE}" pid="18" name="FSC#FSCLAKIS@15.1000:Fertigungsklausel">
    <vt:lpwstr/>
  </property>
  <property fmtid="{D5CDD505-2E9C-101B-9397-08002B2CF9AE}" pid="19" name="FSC#FSCLAKIS@15.1000:Fertigungsklausel2">
    <vt:lpwstr/>
  </property>
  <property fmtid="{D5CDD505-2E9C-101B-9397-08002B2CF9AE}" pid="20" name="FSC#FSCLAKIS@15.1000:Kennzeichen">
    <vt:lpwstr>WST3-A-866/110-2022</vt:lpwstr>
  </property>
  <property fmtid="{D5CDD505-2E9C-101B-9397-08002B2CF9AE}" pid="21" name="FSC#FSCLAKIS@15.1000:Objektname">
    <vt:lpwstr>Projektkostenaufstellung inno4KMU Innovationsprojekte</vt:lpwstr>
  </property>
  <property fmtid="{D5CDD505-2E9C-101B-9397-08002B2CF9AE}" pid="22" name="FSC#FSCLAKIS@15.1000:RsabAbsender">
    <vt:lpwstr>Amt der NÖ Landesregierung_x000d_
Abteilung Wirtschaft, Tourismus und Technologie_x000d_
Landhausplatz 1_x000d_
3109 St. Pölten</vt:lpwstr>
  </property>
  <property fmtid="{D5CDD505-2E9C-101B-9397-08002B2CF9AE}" pid="23" name="FSC#FSCLAKIS@15.1000:Text_nach_Fertigung">
    <vt:lpwstr/>
  </property>
  <property fmtid="{D5CDD505-2E9C-101B-9397-08002B2CF9AE}" pid="24" name="FSC#FSCLAKIS@15.1000:Unterschrieben_am">
    <vt:lpwstr/>
  </property>
  <property fmtid="{D5CDD505-2E9C-101B-9397-08002B2CF9AE}" pid="25" name="FSC#FSCLAKIS@15.1000:Unterschrieben_von">
    <vt:lpwstr/>
  </property>
  <property fmtid="{D5CDD505-2E9C-101B-9397-08002B2CF9AE}" pid="26" name="FSC#FSCLAKIS@15.1000:Unterschrieben2_am">
    <vt:lpwstr/>
  </property>
  <property fmtid="{D5CDD505-2E9C-101B-9397-08002B2CF9AE}" pid="27" name="FSC#FSCLAKIS@15.1000:Unterschrieben2_von">
    <vt:lpwstr/>
  </property>
  <property fmtid="{D5CDD505-2E9C-101B-9397-08002B2CF9AE}" pid="28" name="FSC#FSCLAKIS@15.1000:Unterschrieben_von_Tit_VN_NN_gsp">
    <vt:lpwstr/>
  </property>
  <property fmtid="{D5CDD505-2E9C-101B-9397-08002B2CF9AE}" pid="29" name="FSC#FSCLAKIS@15.1000:Unterschrieben_von_Tit_VN_NN_ng">
    <vt:lpwstr/>
  </property>
  <property fmtid="{D5CDD505-2E9C-101B-9397-08002B2CF9AE}" pid="30" name="FSC#FSCLAKIS@15.1000:Gesperrt_Bearbeiter">
    <vt:lpwstr>L e h m b a c h e r</vt:lpwstr>
  </property>
  <property fmtid="{D5CDD505-2E9C-101B-9397-08002B2CF9AE}" pid="31" name="FSC#FSCLAKIS@15.1000:Systemaenderungszeitpunkt">
    <vt:lpwstr>10. Jänner 2024</vt:lpwstr>
  </property>
  <property fmtid="{D5CDD505-2E9C-101B-9397-08002B2CF9AE}" pid="32" name="FSC#FSCLAKIS@15.1000:Eingangsdatum_ON">
    <vt:lpwstr/>
  </property>
  <property fmtid="{D5CDD505-2E9C-101B-9397-08002B2CF9AE}" pid="33" name="FSC#FSCLAKIS@15.1000:Frist_ON">
    <vt:lpwstr/>
  </property>
  <property fmtid="{D5CDD505-2E9C-101B-9397-08002B2CF9AE}" pid="34" name="FSC#FSCLAKIS@15.1000:Anmerkung_ON">
    <vt:lpwstr/>
  </property>
  <property fmtid="{D5CDD505-2E9C-101B-9397-08002B2CF9AE}" pid="35" name="FSC#FSCLAKIS@15.1000:Inhalt_ON">
    <vt:lpwstr/>
  </property>
  <property fmtid="{D5CDD505-2E9C-101B-9397-08002B2CF9AE}" pid="36" name="FSC#FSCLAKIS@15.1000:Hinweis_ON">
    <vt:lpwstr/>
  </property>
  <property fmtid="{D5CDD505-2E9C-101B-9397-08002B2CF9AE}" pid="37" name="FSC#FSCLAKIS@15.1000:Erledigung_ON">
    <vt:lpwstr/>
  </property>
  <property fmtid="{D5CDD505-2E9C-101B-9397-08002B2CF9AE}" pid="38" name="FSC#FSCLAKIS@15.1000:DVR">
    <vt:lpwstr/>
  </property>
  <property fmtid="{D5CDD505-2E9C-101B-9397-08002B2CF9AE}" pid="39" name="FSC#NOELLAKISFORMSPROP@1000.8803:xmldata3">
    <vt:lpwstr>keine Verkäufer</vt:lpwstr>
  </property>
  <property fmtid="{D5CDD505-2E9C-101B-9397-08002B2CF9AE}" pid="40" name="FSC#NOELLAKISFORMSPROP@1000.8803:xmldata10">
    <vt:lpwstr>keine Käufer</vt:lpwstr>
  </property>
  <property fmtid="{D5CDD505-2E9C-101B-9397-08002B2CF9AE}" pid="41" name="FSC#NOELLAKISFORMSPROP@1000.8803:xmldata100">
    <vt:lpwstr>kein Rechtsgeschäft</vt:lpwstr>
  </property>
  <property fmtid="{D5CDD505-2E9C-101B-9397-08002B2CF9AE}" pid="42" name="FSC#NOELLAKISFORMSPROP@1000.8803:xmldata101">
    <vt:lpwstr>kein Datum</vt:lpwstr>
  </property>
  <property fmtid="{D5CDD505-2E9C-101B-9397-08002B2CF9AE}" pid="43" name="FSC#NOELLAKISFORMSPROP@1000.8803:xmldata102">
    <vt:lpwstr>Keine Aktenzahl des Rechtsgeschäfts erfasst</vt:lpwstr>
  </property>
  <property fmtid="{D5CDD505-2E9C-101B-9397-08002B2CF9AE}" pid="44" name="FSC#NOELLAKISFORMSPROP@1000.8803:xmldata20">
    <vt:lpwstr>keine Grundstücke</vt:lpwstr>
  </property>
  <property fmtid="{D5CDD505-2E9C-101B-9397-08002B2CF9AE}" pid="45" name="FSC#NOELLAKISFORMSPROP@1000.8803:xmldata103">
    <vt:lpwstr>Kein Zuschlag - Gericht erfasst</vt:lpwstr>
  </property>
  <property fmtid="{D5CDD505-2E9C-101B-9397-08002B2CF9AE}" pid="46" name="FSC#NOELLAKISFORMSPROP@1000.8803:xmldata104">
    <vt:lpwstr>Kein Zuschlag - Datum erfasst</vt:lpwstr>
  </property>
  <property fmtid="{D5CDD505-2E9C-101B-9397-08002B2CF9AE}" pid="47" name="FSC#NOELLAKISFORMSPROP@1000.8803:xmldata105">
    <vt:lpwstr>Kein Zuschlag - Zahl erfasst</vt:lpwstr>
  </property>
  <property fmtid="{D5CDD505-2E9C-101B-9397-08002B2CF9AE}" pid="48" name="FSC#NOELLAKISFORMSPROP@1000.8803:xmldata30">
    <vt:lpwstr>Kein Vertreter erfasst</vt:lpwstr>
  </property>
  <property fmtid="{D5CDD505-2E9C-101B-9397-08002B2CF9AE}" pid="49" name="FSC#NOELLAKISFORMSPROP@1000.8803:xmldataVertrEnt">
    <vt:lpwstr>Kein Vertreter erfasst</vt:lpwstr>
  </property>
  <property fmtid="{D5CDD505-2E9C-101B-9397-08002B2CF9AE}" pid="50" name="FSC#NOELLAKISFORMSPROP@1000.8803:xmldataGrundstEnt">
    <vt:lpwstr>keine Grundstücke</vt:lpwstr>
  </property>
  <property fmtid="{D5CDD505-2E9C-101B-9397-08002B2CF9AE}" pid="51" name="FSC#NOELLAKISFORMSPROP@1000.8803:xmldataGVAVerk">
    <vt:lpwstr>keine Verkäufer</vt:lpwstr>
  </property>
  <property fmtid="{D5CDD505-2E9C-101B-9397-08002B2CF9AE}" pid="52" name="FSC#NOELLAKISFORMSPROP@1000.8803:xmldataGVAKaeufer">
    <vt:lpwstr>keine Käufer</vt:lpwstr>
  </property>
  <property fmtid="{D5CDD505-2E9C-101B-9397-08002B2CF9AE}" pid="53" name="FSC#NOELLAKISFORMSPROP@1000.8803:xmldataGVARechtsgesch">
    <vt:lpwstr>kein Rechtsgeschäft</vt:lpwstr>
  </property>
  <property fmtid="{D5CDD505-2E9C-101B-9397-08002B2CF9AE}" pid="54" name="FSC#NOELLAKISFORMSPROP@1000.8803:xmldataGVA_RG_dat">
    <vt:lpwstr>kein Datum</vt:lpwstr>
  </property>
  <property fmtid="{D5CDD505-2E9C-101B-9397-08002B2CF9AE}" pid="55" name="FSC#NOELLAKISFORMSPROP@1000.8803:xmldata_RG_Zahl_GVA">
    <vt:lpwstr>Keine Aktenzahl des Rechtsgeschäfts erfasst</vt:lpwstr>
  </property>
  <property fmtid="{D5CDD505-2E9C-101B-9397-08002B2CF9AE}" pid="56" name="FSC#NOELLAKISFORMSPROP@1000.8803:xmldata_grundstueck_GVA">
    <vt:lpwstr>keine Grundstücke</vt:lpwstr>
  </property>
  <property fmtid="{D5CDD505-2E9C-101B-9397-08002B2CF9AE}" pid="57" name="FSC#NOELLAKISFORMSPROP@1000.8803:xmldataZuschlagGVA">
    <vt:lpwstr>Kein Zuschlag - Gericht erfasst</vt:lpwstr>
  </property>
  <property fmtid="{D5CDD505-2E9C-101B-9397-08002B2CF9AE}" pid="58" name="FSC#NOELLAKISFORMSPROP@1000.8803:xmldata_ZuDat_GVA">
    <vt:lpwstr>Kein Zuschlag - Datum erfasst</vt:lpwstr>
  </property>
  <property fmtid="{D5CDD505-2E9C-101B-9397-08002B2CF9AE}" pid="59" name="FSC#NOELLAKISFORMSPROP@1000.8803:xmldata_ZuZahl_GVA">
    <vt:lpwstr>Kein Zuschlag - Zahl erfasst</vt:lpwstr>
  </property>
  <property fmtid="{D5CDD505-2E9C-101B-9397-08002B2CF9AE}" pid="60" name="FSC#NOELLAKISFORMSPROP@1000.8803:xmldata_Vertreter_GVA">
    <vt:lpwstr>Kein Vertreter erfasst</vt:lpwstr>
  </property>
  <property fmtid="{D5CDD505-2E9C-101B-9397-08002B2CF9AE}" pid="61" name="FSC#COOSYSTEM@1.1:Container">
    <vt:lpwstr>COO.1000.8802.68.15590220</vt:lpwstr>
  </property>
  <property fmtid="{D5CDD505-2E9C-101B-9397-08002B2CF9AE}" pid="62" name="FSC#COOELAK@1.1001:Subject">
    <vt:lpwstr>Abteilungsinterne Projekte (z. B. Förderrichtlinien)</vt:lpwstr>
  </property>
  <property fmtid="{D5CDD505-2E9C-101B-9397-08002B2CF9AE}" pid="63" name="FSC#COOELAK@1.1001:FileReference">
    <vt:lpwstr>WST3-A-866-2005</vt:lpwstr>
  </property>
  <property fmtid="{D5CDD505-2E9C-101B-9397-08002B2CF9AE}" pid="64" name="FSC#COOELAK@1.1001:FileRefYear">
    <vt:lpwstr>2005</vt:lpwstr>
  </property>
  <property fmtid="{D5CDD505-2E9C-101B-9397-08002B2CF9AE}" pid="65" name="FSC#COOELAK@1.1001:FileRefOrdinal">
    <vt:lpwstr>866</vt:lpwstr>
  </property>
  <property fmtid="{D5CDD505-2E9C-101B-9397-08002B2CF9AE}" pid="66" name="FSC#COOELAK@1.1001:FileRefOU">
    <vt:lpwstr>WST3</vt:lpwstr>
  </property>
  <property fmtid="{D5CDD505-2E9C-101B-9397-08002B2CF9AE}" pid="67" name="FSC#COOELAK@1.1001:Organization">
    <vt:lpwstr/>
  </property>
  <property fmtid="{D5CDD505-2E9C-101B-9397-08002B2CF9AE}" pid="68" name="FSC#COOELAK@1.1001:Owner">
    <vt:lpwstr>Monika Maukner</vt:lpwstr>
  </property>
  <property fmtid="{D5CDD505-2E9C-101B-9397-08002B2CF9AE}" pid="69" name="FSC#COOELAK@1.1001:OwnerExtension">
    <vt:lpwstr>16128</vt:lpwstr>
  </property>
  <property fmtid="{D5CDD505-2E9C-101B-9397-08002B2CF9AE}" pid="70" name="FSC#COOELAK@1.1001:OwnerFaxExtension">
    <vt:lpwstr/>
  </property>
  <property fmtid="{D5CDD505-2E9C-101B-9397-08002B2CF9AE}" pid="71" name="FSC#COOELAK@1.1001:DispatchedBy">
    <vt:lpwstr/>
  </property>
  <property fmtid="{D5CDD505-2E9C-101B-9397-08002B2CF9AE}" pid="72" name="FSC#COOELAK@1.1001:DispatchedAt">
    <vt:lpwstr/>
  </property>
  <property fmtid="{D5CDD505-2E9C-101B-9397-08002B2CF9AE}" pid="73" name="FSC#COOELAK@1.1001:ApprovedBy">
    <vt:lpwstr/>
  </property>
  <property fmtid="{D5CDD505-2E9C-101B-9397-08002B2CF9AE}" pid="74" name="FSC#COOELAK@1.1001:ApprovedAt">
    <vt:lpwstr/>
  </property>
  <property fmtid="{D5CDD505-2E9C-101B-9397-08002B2CF9AE}" pid="75" name="FSC#COOELAK@1.1001:Department">
    <vt:lpwstr>WST3 (Abteilung Wirtschaft, Tourismus und Technologie)</vt:lpwstr>
  </property>
  <property fmtid="{D5CDD505-2E9C-101B-9397-08002B2CF9AE}" pid="76" name="FSC#COOELAK@1.1001:CreatedAt">
    <vt:lpwstr>10.01.2024</vt:lpwstr>
  </property>
  <property fmtid="{D5CDD505-2E9C-101B-9397-08002B2CF9AE}" pid="77" name="FSC#COOELAK@1.1001:OU">
    <vt:lpwstr>WST3-KZL (WST3 Kanzlei Wirtschaft, Tourismus und Technologie)</vt:lpwstr>
  </property>
  <property fmtid="{D5CDD505-2E9C-101B-9397-08002B2CF9AE}" pid="78" name="FSC#COOELAK@1.1001:Priority">
    <vt:lpwstr> ()</vt:lpwstr>
  </property>
  <property fmtid="{D5CDD505-2E9C-101B-9397-08002B2CF9AE}" pid="79" name="FSC#COOELAK@1.1001:ObjBarCode">
    <vt:lpwstr>*COO.1000.8802.68.15590220*</vt:lpwstr>
  </property>
  <property fmtid="{D5CDD505-2E9C-101B-9397-08002B2CF9AE}" pid="80" name="FSC#COOELAK@1.1001:RefBarCode">
    <vt:lpwstr>*COO.1000.8802.16.14977407*</vt:lpwstr>
  </property>
  <property fmtid="{D5CDD505-2E9C-101B-9397-08002B2CF9AE}" pid="81" name="FSC#COOELAK@1.1001:FileRefBarCode">
    <vt:lpwstr>*WST3-A-866-2005*</vt:lpwstr>
  </property>
  <property fmtid="{D5CDD505-2E9C-101B-9397-08002B2CF9AE}" pid="82" name="FSC#COOELAK@1.1001:ExternalRef">
    <vt:lpwstr/>
  </property>
  <property fmtid="{D5CDD505-2E9C-101B-9397-08002B2CF9AE}" pid="83" name="FSC#COOELAK@1.1001:IncomingNumber">
    <vt:lpwstr/>
  </property>
  <property fmtid="{D5CDD505-2E9C-101B-9397-08002B2CF9AE}" pid="84" name="FSC#COOELAK@1.1001:IncomingSubject">
    <vt:lpwstr/>
  </property>
  <property fmtid="{D5CDD505-2E9C-101B-9397-08002B2CF9AE}" pid="85" name="FSC#COOELAK@1.1001:ProcessResponsible">
    <vt:lpwstr/>
  </property>
  <property fmtid="{D5CDD505-2E9C-101B-9397-08002B2CF9AE}" pid="86" name="FSC#COOELAK@1.1001:ProcessResponsiblePhone">
    <vt:lpwstr/>
  </property>
  <property fmtid="{D5CDD505-2E9C-101B-9397-08002B2CF9AE}" pid="87" name="FSC#COOELAK@1.1001:ProcessResponsibleMail">
    <vt:lpwstr/>
  </property>
  <property fmtid="{D5CDD505-2E9C-101B-9397-08002B2CF9AE}" pid="88" name="FSC#COOELAK@1.1001:ProcessResponsibleFax">
    <vt:lpwstr/>
  </property>
  <property fmtid="{D5CDD505-2E9C-101B-9397-08002B2CF9AE}" pid="89" name="FSC#COOELAK@1.1001:ApproverFirstName">
    <vt:lpwstr/>
  </property>
  <property fmtid="{D5CDD505-2E9C-101B-9397-08002B2CF9AE}" pid="90" name="FSC#COOELAK@1.1001:ApproverSurName">
    <vt:lpwstr/>
  </property>
  <property fmtid="{D5CDD505-2E9C-101B-9397-08002B2CF9AE}" pid="91" name="FSC#COOELAK@1.1001:ApproverTitle">
    <vt:lpwstr/>
  </property>
  <property fmtid="{D5CDD505-2E9C-101B-9397-08002B2CF9AE}" pid="92" name="FSC#COOELAK@1.1001:ExternalDate">
    <vt:lpwstr/>
  </property>
  <property fmtid="{D5CDD505-2E9C-101B-9397-08002B2CF9AE}" pid="93" name="FSC#COOELAK@1.1001:SettlementApprovedAt">
    <vt:lpwstr/>
  </property>
  <property fmtid="{D5CDD505-2E9C-101B-9397-08002B2CF9AE}" pid="94" name="FSC#COOELAK@1.1001:BaseNumber">
    <vt:lpwstr>A</vt:lpwstr>
  </property>
  <property fmtid="{D5CDD505-2E9C-101B-9397-08002B2CF9AE}" pid="95" name="FSC#COOELAK@1.1001:CurrentUserRolePos">
    <vt:lpwstr>Bearbeitung</vt:lpwstr>
  </property>
  <property fmtid="{D5CDD505-2E9C-101B-9397-08002B2CF9AE}" pid="96" name="FSC#COOELAK@1.1001:CurrentUserEmail">
    <vt:lpwstr>monika.maukner@noel.gv.at</vt:lpwstr>
  </property>
  <property fmtid="{D5CDD505-2E9C-101B-9397-08002B2CF9AE}" pid="97" name="FSC#ELAKGOV@1.1001:PersonalSubjGender">
    <vt:lpwstr/>
  </property>
  <property fmtid="{D5CDD505-2E9C-101B-9397-08002B2CF9AE}" pid="98" name="FSC#ELAKGOV@1.1001:PersonalSubjFirstName">
    <vt:lpwstr/>
  </property>
  <property fmtid="{D5CDD505-2E9C-101B-9397-08002B2CF9AE}" pid="99" name="FSC#ELAKGOV@1.1001:PersonalSubjSurName">
    <vt:lpwstr/>
  </property>
  <property fmtid="{D5CDD505-2E9C-101B-9397-08002B2CF9AE}" pid="100" name="FSC#ELAKGOV@1.1001:PersonalSubjSalutation">
    <vt:lpwstr/>
  </property>
  <property fmtid="{D5CDD505-2E9C-101B-9397-08002B2CF9AE}" pid="101" name="FSC#ELAKGOV@1.1001:PersonalSubjAddress">
    <vt:lpwstr/>
  </property>
  <property fmtid="{D5CDD505-2E9C-101B-9397-08002B2CF9AE}" pid="102" name="FSC#ATSTATECFG@1.1001:Office">
    <vt:lpwstr/>
  </property>
  <property fmtid="{D5CDD505-2E9C-101B-9397-08002B2CF9AE}" pid="103" name="FSC#ATSTATECFG@1.1001:Agent">
    <vt:lpwstr>Roswitha Lehmbacher</vt:lpwstr>
  </property>
  <property fmtid="{D5CDD505-2E9C-101B-9397-08002B2CF9AE}" pid="104" name="FSC#ATSTATECFG@1.1001:AgentPhone">
    <vt:lpwstr>16134</vt:lpwstr>
  </property>
  <property fmtid="{D5CDD505-2E9C-101B-9397-08002B2CF9AE}" pid="105" name="FSC#ATSTATECFG@1.1001:DepartmentFax">
    <vt:lpwstr/>
  </property>
  <property fmtid="{D5CDD505-2E9C-101B-9397-08002B2CF9AE}" pid="106" name="FSC#ATSTATECFG@1.1001:DepartmentEMail">
    <vt:lpwstr>post.wst3@noel.gv.at</vt:lpwstr>
  </property>
  <property fmtid="{D5CDD505-2E9C-101B-9397-08002B2CF9AE}" pid="107" name="FSC#ATSTATECFG@1.1001:SubfileDate">
    <vt:lpwstr>17.01.2022</vt:lpwstr>
  </property>
  <property fmtid="{D5CDD505-2E9C-101B-9397-08002B2CF9AE}" pid="108" name="FSC#ATSTATECFG@1.1001:SubfileSubject">
    <vt:lpwstr>final für homepage ab 1.1.2024</vt:lpwstr>
  </property>
  <property fmtid="{D5CDD505-2E9C-101B-9397-08002B2CF9AE}" pid="109" name="FSC#ATSTATECFG@1.1001:DepartmentZipCode">
    <vt:lpwstr/>
  </property>
  <property fmtid="{D5CDD505-2E9C-101B-9397-08002B2CF9AE}" pid="110" name="FSC#ATSTATECFG@1.1001:DepartmentCountry">
    <vt:lpwstr/>
  </property>
  <property fmtid="{D5CDD505-2E9C-101B-9397-08002B2CF9AE}" pid="111" name="FSC#ATSTATECFG@1.1001:DepartmentCity">
    <vt:lpwstr/>
  </property>
  <property fmtid="{D5CDD505-2E9C-101B-9397-08002B2CF9AE}" pid="112" name="FSC#ATSTATECFG@1.1001:DepartmentStreet">
    <vt:lpwstr/>
  </property>
  <property fmtid="{D5CDD505-2E9C-101B-9397-08002B2CF9AE}" pid="113" name="FSC#ATSTATECFG@1.1001:DepartmentDVR">
    <vt:lpwstr/>
  </property>
  <property fmtid="{D5CDD505-2E9C-101B-9397-08002B2CF9AE}" pid="114" name="FSC#ATSTATECFG@1.1001:DepartmentUID">
    <vt:lpwstr/>
  </property>
  <property fmtid="{D5CDD505-2E9C-101B-9397-08002B2CF9AE}" pid="115" name="FSC#ATSTATECFG@1.1001:SubfileReference">
    <vt:lpwstr>WST3-A-866/110-2022</vt:lpwstr>
  </property>
  <property fmtid="{D5CDD505-2E9C-101B-9397-08002B2CF9AE}" pid="116" name="FSC#ATSTATECFG@1.1001:Clause">
    <vt:lpwstr/>
  </property>
  <property fmtid="{D5CDD505-2E9C-101B-9397-08002B2CF9AE}" pid="117" name="FSC#ATSTATECFG@1.1001:ExternalFile">
    <vt:lpwstr>Bezug: </vt:lpwstr>
  </property>
  <property fmtid="{D5CDD505-2E9C-101B-9397-08002B2CF9AE}" pid="118" name="FSC#ATSTATECFG@1.1001:ApprovedSignature">
    <vt:lpwstr/>
  </property>
  <property fmtid="{D5CDD505-2E9C-101B-9397-08002B2CF9AE}" pid="119" name="FSC#FSCLAKIS@15.1000:Geschlecht_Bearbeiter">
    <vt:lpwstr>Weiblich</vt:lpwstr>
  </property>
  <property fmtid="{D5CDD505-2E9C-101B-9397-08002B2CF9AE}" pid="120" name="FSC#FSCLAKIS@15.1000:Geschlecht_Eigentuemer_Zuschrift">
    <vt:lpwstr/>
  </property>
  <property fmtid="{D5CDD505-2E9C-101B-9397-08002B2CF9AE}" pid="121" name="FSC#ATSTATECFG@1.1001:BankAccount">
    <vt:lpwstr/>
  </property>
  <property fmtid="{D5CDD505-2E9C-101B-9397-08002B2CF9AE}" pid="122" name="FSC#ATSTATECFG@1.1001:BankAccountOwner">
    <vt:lpwstr/>
  </property>
  <property fmtid="{D5CDD505-2E9C-101B-9397-08002B2CF9AE}" pid="123" name="FSC#ATSTATECFG@1.1001:BankInstitute">
    <vt:lpwstr/>
  </property>
  <property fmtid="{D5CDD505-2E9C-101B-9397-08002B2CF9AE}" pid="124" name="FSC#ATSTATECFG@1.1001:BankAccountID">
    <vt:lpwstr/>
  </property>
  <property fmtid="{D5CDD505-2E9C-101B-9397-08002B2CF9AE}" pid="125" name="FSC#ATSTATECFG@1.1001:BankAccountIBAN">
    <vt:lpwstr/>
  </property>
  <property fmtid="{D5CDD505-2E9C-101B-9397-08002B2CF9AE}" pid="126" name="FSC#ATSTATECFG@1.1001:BankAccountBIC">
    <vt:lpwstr/>
  </property>
  <property fmtid="{D5CDD505-2E9C-101B-9397-08002B2CF9AE}" pid="127" name="FSC#ATSTATECFG@1.1001:BankName">
    <vt:lpwstr/>
  </property>
  <property fmtid="{D5CDD505-2E9C-101B-9397-08002B2CF9AE}" pid="128" name="FSC#FSCLAKIS@15.1000:Eigentuemer_Zuschrift_Tit_NN">
    <vt:lpwstr/>
  </property>
  <property fmtid="{D5CDD505-2E9C-101B-9397-08002B2CF9AE}" pid="129" name="FSC#NOELLAKISFORMSPROP@1000.8803:xmldata3n">
    <vt:lpwstr>TEXT: LEER (!)</vt:lpwstr>
  </property>
  <property fmtid="{D5CDD505-2E9C-101B-9397-08002B2CF9AE}" pid="130" name="FSC#NOELLAKISFORMSPROP@1000.8803:xmldata10n">
    <vt:lpwstr>TEXT: LEER (!)</vt:lpwstr>
  </property>
  <property fmtid="{D5CDD505-2E9C-101B-9397-08002B2CF9AE}" pid="131" name="FSC#NOELLAKISFORMSPROP@1000.8803:xmldata100n">
    <vt:lpwstr>kein Rechtsgeschäft</vt:lpwstr>
  </property>
  <property fmtid="{D5CDD505-2E9C-101B-9397-08002B2CF9AE}" pid="132" name="FSC#NOELLAKISFORMSPROP@1000.8803:xmldata101n">
    <vt:lpwstr>kein Datum</vt:lpwstr>
  </property>
  <property fmtid="{D5CDD505-2E9C-101B-9397-08002B2CF9AE}" pid="133" name="FSC#NOELLAKISFORMSPROP@1000.8803:xmldata102n">
    <vt:lpwstr>Keine Aktenzahl des Rechtsgeschäfts erfasst</vt:lpwstr>
  </property>
  <property fmtid="{D5CDD505-2E9C-101B-9397-08002B2CF9AE}" pid="134" name="FSC#NOELLAKISFORMSPROP@1000.8803:xmldata20n">
    <vt:lpwstr>TEXT: LEER (!)</vt:lpwstr>
  </property>
  <property fmtid="{D5CDD505-2E9C-101B-9397-08002B2CF9AE}" pid="135" name="FSC#NOELLAKISFORMSPROP@1000.8803:xmldata103n">
    <vt:lpwstr/>
  </property>
  <property fmtid="{D5CDD505-2E9C-101B-9397-08002B2CF9AE}" pid="136" name="FSC#NOELLAKISFORMSPROP@1000.8803:xmldata104n">
    <vt:lpwstr>Kein Zuschlag - Datum erfasst</vt:lpwstr>
  </property>
  <property fmtid="{D5CDD505-2E9C-101B-9397-08002B2CF9AE}" pid="137" name="FSC#NOELLAKISFORMSPROP@1000.8803:xmldata105n">
    <vt:lpwstr>Kein Zuschlag - Zahl erfasst</vt:lpwstr>
  </property>
  <property fmtid="{D5CDD505-2E9C-101B-9397-08002B2CF9AE}" pid="138" name="FSC#NOELLAKISFORMSPROP@1000.8803:xmldata30n">
    <vt:lpwstr>Kein Vertreter erfasst</vt:lpwstr>
  </property>
  <property fmtid="{D5CDD505-2E9C-101B-9397-08002B2CF9AE}" pid="139" name="FSC#NOELLAKISFORMSPROP@1000.8803:xmldataVertrEntn">
    <vt:lpwstr>Kein Vertreter erfasst</vt:lpwstr>
  </property>
  <property fmtid="{D5CDD505-2E9C-101B-9397-08002B2CF9AE}" pid="140" name="FSC#NOELLAKISFORMSPROP@1000.8803:xmldataGrundstEntn">
    <vt:lpwstr>TEXT: LEER (!)</vt:lpwstr>
  </property>
  <property fmtid="{D5CDD505-2E9C-101B-9397-08002B2CF9AE}" pid="141" name="FSC#NOELLAKISFORMSPROP@1000.8803:xmldataGVAVerkn">
    <vt:lpwstr>TEXT: LEER (!)</vt:lpwstr>
  </property>
  <property fmtid="{D5CDD505-2E9C-101B-9397-08002B2CF9AE}" pid="142" name="FSC#NOELLAKISFORMSPROP@1000.8803:xmldataGVAKaeufern">
    <vt:lpwstr>TEXT: LEER (!)</vt:lpwstr>
  </property>
  <property fmtid="{D5CDD505-2E9C-101B-9397-08002B2CF9AE}" pid="143" name="FSC#NOELLAKISFORMSPROP@1000.8803:xmldataGVARechtsgeschn">
    <vt:lpwstr>kein Rechtsgeschäft</vt:lpwstr>
  </property>
  <property fmtid="{D5CDD505-2E9C-101B-9397-08002B2CF9AE}" pid="144" name="FSC#NOELLAKISFORMSPROP@1000.8803:xmldataGVA_RG_datn">
    <vt:lpwstr>kein Datum</vt:lpwstr>
  </property>
  <property fmtid="{D5CDD505-2E9C-101B-9397-08002B2CF9AE}" pid="145" name="FSC#NOELLAKISFORMSPROP@1000.8803:xmldata_RG_Zahl_GVAn">
    <vt:lpwstr>Keine Aktenzahl des Rechtsgeschäfts erfasst</vt:lpwstr>
  </property>
  <property fmtid="{D5CDD505-2E9C-101B-9397-08002B2CF9AE}" pid="146" name="FSC#NOELLAKISFORMSPROP@1000.8803:xmldata_grundstueck_GVAn">
    <vt:lpwstr>TEXT: LEER (!)</vt:lpwstr>
  </property>
  <property fmtid="{D5CDD505-2E9C-101B-9397-08002B2CF9AE}" pid="147" name="FSC#NOELLAKISFORMSPROP@1000.8803:xmldataZuschlagGVAn">
    <vt:lpwstr/>
  </property>
  <property fmtid="{D5CDD505-2E9C-101B-9397-08002B2CF9AE}" pid="148" name="FSC#NOELLAKISFORMSPROP@1000.8803:xmldata_ZuDat_GVAn">
    <vt:lpwstr>Kein Zuschlag - Datum erfasst</vt:lpwstr>
  </property>
  <property fmtid="{D5CDD505-2E9C-101B-9397-08002B2CF9AE}" pid="149" name="FSC#NOELLAKISFORMSPROP@1000.8803:xmldata_ZuZahl_GVAn">
    <vt:lpwstr>Kein Zuschlag - Zahl erfasst</vt:lpwstr>
  </property>
  <property fmtid="{D5CDD505-2E9C-101B-9397-08002B2CF9AE}" pid="150" name="FSC#NOELLAKISFORMSPROP@1000.8803:xmldata_Vertreter_GVAn">
    <vt:lpwstr>Kein Vertreter erfasst</vt:lpwstr>
  </property>
  <property fmtid="{D5CDD505-2E9C-101B-9397-08002B2CF9AE}" pid="151" name="FSC#FSCLAKIS@15.1000:Eigentuemer_Objekt_Tit_VN_NN">
    <vt:lpwstr>Monika Maukner</vt:lpwstr>
  </property>
  <property fmtid="{D5CDD505-2E9C-101B-9397-08002B2CF9AE}" pid="152" name="FSC#FSCLAKIS@15.1000:DW_Eigentuemer_Objekt">
    <vt:lpwstr>16128</vt:lpwstr>
  </property>
  <property fmtid="{D5CDD505-2E9C-101B-9397-08002B2CF9AE}" pid="153" name="FSC#ATPRECONFIG@1.1001:ChargePreview">
    <vt:lpwstr/>
  </property>
  <property fmtid="{D5CDD505-2E9C-101B-9397-08002B2CF9AE}" pid="154" name="FSC#FSCFOLIO@1.1001:docpropproject">
    <vt:lpwstr/>
  </property>
  <property fmtid="{D5CDD505-2E9C-101B-9397-08002B2CF9AE}" pid="155" name="FSC#COOELAK@1.1001:ObjectAddressees">
    <vt:lpwstr/>
  </property>
  <property fmtid="{D5CDD505-2E9C-101B-9397-08002B2CF9AE}" pid="156" name="FSC#COOELAK@1.1001:replyreference">
    <vt:lpwstr/>
  </property>
  <property fmtid="{D5CDD505-2E9C-101B-9397-08002B2CF9AE}" pid="157" name="FSC#CCAPRECONFIGG@15.1001:DepartmentON">
    <vt:lpwstr/>
  </property>
  <property fmtid="{D5CDD505-2E9C-101B-9397-08002B2CF9AE}" pid="158" name="FSC#CCAPRECONFIGG@15.1001:DepartmentWebsite">
    <vt:lpwstr/>
  </property>
  <property fmtid="{D5CDD505-2E9C-101B-9397-08002B2CF9AE}" pid="159" name="FSC#COOELAK@1.1001:OfficeHours">
    <vt:lpwstr/>
  </property>
  <property fmtid="{D5CDD505-2E9C-101B-9397-08002B2CF9AE}" pid="160" name="FSC#COOELAK@1.1001:FileRefOULong">
    <vt:lpwstr>Abteilung Wirtschaft, Tourismus und Technologie</vt:lpwstr>
  </property>
</Properties>
</file>